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0" yWindow="0" windowWidth="19200" windowHeight="8235" tabRatio="797" activeTab="2"/>
  </bookViews>
  <sheets>
    <sheet name="prezence" sheetId="1" r:id="rId1"/>
    <sheet name="vysledky" sheetId="2" state="hidden" r:id="rId2"/>
    <sheet name="výsledky jednotlivci" sheetId="3" r:id="rId3"/>
    <sheet name="výsledková listina družstva" sheetId="4" r:id="rId4"/>
    <sheet name="tabulky nářadí" sheetId="5" state="hidden" r:id="rId5"/>
    <sheet name="tabulka družstvo" sheetId="6" state="hidden" r:id="rId6"/>
    <sheet name="makro" sheetId="7" state="hidden" r:id="rId7"/>
  </sheets>
  <definedNames/>
  <calcPr fullCalcOnLoad="1"/>
</workbook>
</file>

<file path=xl/sharedStrings.xml><?xml version="1.0" encoding="utf-8"?>
<sst xmlns="http://schemas.openxmlformats.org/spreadsheetml/2006/main" count="664" uniqueCount="52">
  <si>
    <t>ředitel závodu:</t>
  </si>
  <si>
    <t>hlavní rozhodčí:</t>
  </si>
  <si>
    <t>prezence závodnic kategorie:</t>
  </si>
  <si>
    <t>příjmení a jméno</t>
  </si>
  <si>
    <t>ročník</t>
  </si>
  <si>
    <t>oddíl</t>
  </si>
  <si>
    <t>trenér</t>
  </si>
  <si>
    <t xml:space="preserve"> </t>
  </si>
  <si>
    <t>výsledky kategorie:</t>
  </si>
  <si>
    <t>bradla</t>
  </si>
  <si>
    <t>prostná</t>
  </si>
  <si>
    <t>spec. srážky</t>
  </si>
  <si>
    <t>nářadí celková</t>
  </si>
  <si>
    <t>celkem bodů</t>
  </si>
  <si>
    <t>kůň našíř</t>
  </si>
  <si>
    <t>kruhy</t>
  </si>
  <si>
    <t>přeskok</t>
  </si>
  <si>
    <t>hrazda</t>
  </si>
  <si>
    <t>D obtížnost</t>
  </si>
  <si>
    <t xml:space="preserve">E   výchozí   </t>
  </si>
  <si>
    <t>E   srážky</t>
  </si>
  <si>
    <t>E konečná</t>
  </si>
  <si>
    <t>NÁŘADÍ:</t>
  </si>
  <si>
    <t>kůn našíř</t>
  </si>
  <si>
    <t>st. Č</t>
  </si>
  <si>
    <t>kategorie:</t>
  </si>
  <si>
    <t>sled:</t>
  </si>
  <si>
    <t>družstvo:</t>
  </si>
  <si>
    <t>držstvo.číslo</t>
  </si>
  <si>
    <t>družstv číslo</t>
  </si>
  <si>
    <t>Spartak SÚ</t>
  </si>
  <si>
    <t>Jaroslav Včelák</t>
  </si>
  <si>
    <t>Krajský přebor mužů</t>
  </si>
  <si>
    <t>pořadí</t>
  </si>
  <si>
    <t>Vaněčková</t>
  </si>
  <si>
    <t>Psota Daniel</t>
  </si>
  <si>
    <t>Prokop Vojťěch</t>
  </si>
  <si>
    <t>Brom Jan</t>
  </si>
  <si>
    <t xml:space="preserve"> Cibulka Viktor</t>
  </si>
  <si>
    <t>Haragal Štefan</t>
  </si>
  <si>
    <t>Klabouch Jakub</t>
  </si>
  <si>
    <t>Bago Daniel</t>
  </si>
  <si>
    <t>TJ Merkur</t>
  </si>
  <si>
    <t>Erhart</t>
  </si>
  <si>
    <t>mladší žáci</t>
  </si>
  <si>
    <t>Mladší žáci</t>
  </si>
  <si>
    <t>Mladší</t>
  </si>
  <si>
    <t>Trhové Sviny</t>
  </si>
  <si>
    <t>Hálová</t>
  </si>
  <si>
    <t>0.6</t>
  </si>
  <si>
    <t>Kojan František</t>
  </si>
  <si>
    <t>Konopa Miroslav</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</si>
</sst>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_-* #,##0\ _K_č_-;\-* #,##0\ _K_č_-;_-* &quot;-&quot;??\ _K_č_-;_-@_-"/>
    <numFmt numFmtId="166" formatCode="&quot;Yes&quot;;&quot;Yes&quot;;&quot;No&quot;"/>
    <numFmt numFmtId="167" formatCode="&quot;True&quot;;&quot;True&quot;;&quot;False&quot;"/>
    <numFmt numFmtId="168" formatCode="&quot;On&quot;;&quot;On&quot;;&quot;Off&quot;"/>
    <numFmt numFmtId="169" formatCode="[$¥€-2]\ #\ ##,000_);[Red]\([$€-2]\ #\ ##,000\)"/>
  </numFmts>
  <fonts count="58">
    <font>
      <sz val="10"/>
      <name val="Arial CE"/>
      <family val="0"/>
    </font>
    <font>
      <b/>
      <i/>
      <sz val="10"/>
      <name val="Arial CE"/>
      <family val="2"/>
    </font>
    <font>
      <b/>
      <sz val="10"/>
      <name val="Arial CE"/>
      <family val="2"/>
    </font>
    <font>
      <i/>
      <sz val="10"/>
      <name val="Arial CE"/>
      <family val="2"/>
    </font>
    <font>
      <sz val="11"/>
      <name val="Arial CE"/>
      <family val="2"/>
    </font>
    <font>
      <sz val="8"/>
      <name val="Arial CE"/>
      <family val="2"/>
    </font>
    <font>
      <sz val="10"/>
      <name val="Arial"/>
      <family val="2"/>
    </font>
    <font>
      <i/>
      <sz val="10"/>
      <name val="Arial"/>
      <family val="2"/>
    </font>
    <font>
      <sz val="12"/>
      <name val="Arial CE"/>
      <family val="2"/>
    </font>
    <font>
      <i/>
      <sz val="8"/>
      <name val="Arial CE"/>
      <family val="2"/>
    </font>
    <font>
      <i/>
      <sz val="9"/>
      <name val="Arial CE"/>
      <family val="2"/>
    </font>
    <font>
      <b/>
      <sz val="12"/>
      <name val="Arial CE"/>
      <family val="2"/>
    </font>
    <font>
      <b/>
      <sz val="8"/>
      <name val="Arial CE"/>
      <family val="2"/>
    </font>
    <font>
      <b/>
      <i/>
      <sz val="9"/>
      <name val="Arial CE"/>
      <family val="0"/>
    </font>
    <font>
      <i/>
      <sz val="7"/>
      <name val="Arial CE"/>
      <family val="0"/>
    </font>
    <font>
      <i/>
      <sz val="12"/>
      <name val="Arial CE"/>
      <family val="2"/>
    </font>
    <font>
      <b/>
      <i/>
      <sz val="7"/>
      <name val="Arial CE"/>
      <family val="0"/>
    </font>
    <font>
      <b/>
      <sz val="10"/>
      <name val="Arial"/>
      <family val="2"/>
    </font>
    <font>
      <b/>
      <sz val="10"/>
      <color indexed="8"/>
      <name val="Arial"/>
      <family val="2"/>
    </font>
    <font>
      <sz val="14"/>
      <name val="Times New Roman"/>
      <family val="1"/>
    </font>
    <font>
      <sz val="11"/>
      <color indexed="8"/>
      <name val="Calibri"/>
      <family val="2"/>
    </font>
    <font>
      <sz val="11"/>
      <color indexed="9"/>
      <name val="Calibri"/>
      <family val="2"/>
    </font>
    <font>
      <b/>
      <sz val="11"/>
      <color indexed="8"/>
      <name val="Calibri"/>
      <family val="2"/>
    </font>
    <font>
      <u val="single"/>
      <sz val="10"/>
      <color indexed="30"/>
      <name val="Arial CE"/>
      <family val="0"/>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CE"/>
      <family val="0"/>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CE"/>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u val="single"/>
      <sz val="10"/>
      <color theme="11"/>
      <name val="Arial CE"/>
      <family val="0"/>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s>
  <borders count="3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medium"/>
      <right>
        <color indexed="63"/>
      </right>
      <top style="medium"/>
      <bottom style="medium"/>
    </border>
    <border>
      <left style="thin"/>
      <right>
        <color indexed="63"/>
      </right>
      <top>
        <color indexed="63"/>
      </top>
      <bottom>
        <color indexed="63"/>
      </bottom>
    </border>
    <border>
      <left style="medium"/>
      <right style="thin"/>
      <top style="thin"/>
      <bottom style="medium"/>
    </border>
    <border>
      <left style="thin"/>
      <right style="medium"/>
      <top style="thin"/>
      <bottom style="medium"/>
    </border>
    <border>
      <left style="thin"/>
      <right style="thin"/>
      <top style="thin"/>
      <bottom style="medium"/>
    </border>
    <border>
      <left>
        <color indexed="63"/>
      </left>
      <right style="medium"/>
      <top style="medium"/>
      <bottom>
        <color indexed="63"/>
      </botto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0" fillId="0" borderId="7" applyNumberFormat="0" applyFill="0" applyAlignment="0" applyProtection="0"/>
    <xf numFmtId="0" fontId="51" fillId="0" borderId="0" applyNumberFormat="0" applyFill="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8" applyNumberFormat="0" applyAlignment="0" applyProtection="0"/>
    <xf numFmtId="0" fontId="55" fillId="26" borderId="8" applyNumberFormat="0" applyAlignment="0" applyProtection="0"/>
    <xf numFmtId="0" fontId="56" fillId="26" borderId="9" applyNumberFormat="0" applyAlignment="0" applyProtection="0"/>
    <xf numFmtId="0" fontId="57"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66">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center"/>
      <protection/>
    </xf>
    <xf numFmtId="0" fontId="1" fillId="0" borderId="0" xfId="0" applyFont="1" applyBorder="1" applyAlignment="1" applyProtection="1">
      <alignment horizontal="center"/>
      <protection/>
    </xf>
    <xf numFmtId="0" fontId="0" fillId="0" borderId="10" xfId="0" applyBorder="1" applyAlignment="1" applyProtection="1">
      <alignment/>
      <protection/>
    </xf>
    <xf numFmtId="0" fontId="0" fillId="0" borderId="0" xfId="0" applyFont="1" applyBorder="1" applyAlignment="1" applyProtection="1">
      <alignment horizontal="left"/>
      <protection/>
    </xf>
    <xf numFmtId="0" fontId="2" fillId="0" borderId="0" xfId="0" applyFont="1" applyBorder="1" applyAlignment="1" applyProtection="1">
      <alignment horizontal="right"/>
      <protection/>
    </xf>
    <xf numFmtId="0" fontId="3" fillId="0" borderId="0" xfId="0" applyFont="1" applyBorder="1" applyAlignment="1" applyProtection="1">
      <alignment horizontal="lef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3" xfId="0" applyFont="1" applyBorder="1" applyAlignment="1" applyProtection="1">
      <alignment horizontal="left"/>
      <protection/>
    </xf>
    <xf numFmtId="0" fontId="2" fillId="0" borderId="13" xfId="0" applyFont="1" applyBorder="1" applyAlignment="1" applyProtection="1">
      <alignment horizontal="right"/>
      <protection/>
    </xf>
    <xf numFmtId="0" fontId="0" fillId="0" borderId="14" xfId="0" applyBorder="1" applyAlignment="1" applyProtection="1">
      <alignment/>
      <protection/>
    </xf>
    <xf numFmtId="0" fontId="0" fillId="0" borderId="15" xfId="0" applyBorder="1" applyAlignment="1" applyProtection="1">
      <alignment/>
      <protection/>
    </xf>
    <xf numFmtId="0" fontId="5" fillId="0" borderId="16" xfId="0" applyFont="1" applyBorder="1" applyAlignment="1" applyProtection="1">
      <alignment horizontal="center"/>
      <protection/>
    </xf>
    <xf numFmtId="0" fontId="0" fillId="0" borderId="16" xfId="0" applyFont="1" applyBorder="1" applyAlignment="1" applyProtection="1">
      <alignment horizontal="left"/>
      <protection/>
    </xf>
    <xf numFmtId="0" fontId="0" fillId="0" borderId="16" xfId="0" applyFont="1" applyBorder="1" applyAlignment="1" applyProtection="1">
      <alignment horizontal="center"/>
      <protection/>
    </xf>
    <xf numFmtId="0" fontId="0" fillId="0" borderId="16" xfId="0" applyBorder="1" applyAlignment="1" applyProtection="1">
      <alignment horizontal="center"/>
      <protection/>
    </xf>
    <xf numFmtId="0" fontId="0" fillId="0" borderId="17" xfId="0" applyBorder="1" applyAlignment="1" applyProtection="1">
      <alignment horizontal="center"/>
      <protection/>
    </xf>
    <xf numFmtId="0" fontId="6" fillId="0" borderId="16" xfId="0" applyNumberFormat="1"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0" fillId="0" borderId="0" xfId="0" applyBorder="1" applyAlignment="1" applyProtection="1">
      <alignment horizontal="center"/>
      <protection/>
    </xf>
    <xf numFmtId="0" fontId="3" fillId="0" borderId="0" xfId="0" applyFont="1" applyBorder="1" applyAlignment="1" applyProtection="1">
      <alignment/>
      <protection/>
    </xf>
    <xf numFmtId="0" fontId="0" fillId="0" borderId="0" xfId="0" applyFont="1" applyBorder="1" applyAlignment="1" applyProtection="1">
      <alignment horizontal="left"/>
      <protection/>
    </xf>
    <xf numFmtId="0" fontId="3" fillId="0" borderId="0" xfId="0" applyFont="1" applyBorder="1" applyAlignment="1" applyProtection="1">
      <alignment horizontal="center"/>
      <protection/>
    </xf>
    <xf numFmtId="0" fontId="0" fillId="0" borderId="0" xfId="0" applyAlignment="1" applyProtection="1">
      <alignment horizontal="left"/>
      <protection/>
    </xf>
    <xf numFmtId="0" fontId="0" fillId="0" borderId="0" xfId="0" applyBorder="1" applyAlignment="1" applyProtection="1">
      <alignment horizontal="left"/>
      <protection/>
    </xf>
    <xf numFmtId="0" fontId="5" fillId="0" borderId="0" xfId="0" applyFont="1" applyBorder="1" applyAlignment="1" applyProtection="1">
      <alignment horizontal="center"/>
      <protection/>
    </xf>
    <xf numFmtId="0" fontId="10" fillId="0" borderId="0" xfId="0" applyFont="1" applyBorder="1" applyAlignment="1" applyProtection="1">
      <alignment horizontal="center"/>
      <protection/>
    </xf>
    <xf numFmtId="0" fontId="0" fillId="0" borderId="16" xfId="0" applyBorder="1" applyAlignment="1" applyProtection="1">
      <alignment horizontal="left"/>
      <protection/>
    </xf>
    <xf numFmtId="0" fontId="3" fillId="0" borderId="0"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12" fillId="0" borderId="0" xfId="0" applyFont="1" applyBorder="1" applyAlignment="1" applyProtection="1">
      <alignment horizontal="left"/>
      <protection/>
    </xf>
    <xf numFmtId="0" fontId="5" fillId="0" borderId="0" xfId="0" applyFont="1" applyAlignment="1" applyProtection="1">
      <alignment/>
      <protection/>
    </xf>
    <xf numFmtId="0" fontId="5" fillId="0" borderId="0" xfId="0" applyFont="1" applyBorder="1" applyAlignment="1" applyProtection="1">
      <alignment/>
      <protection/>
    </xf>
    <xf numFmtId="0" fontId="9" fillId="0" borderId="0" xfId="0" applyFont="1" applyBorder="1" applyAlignment="1" applyProtection="1">
      <alignment horizontal="left"/>
      <protection/>
    </xf>
    <xf numFmtId="0" fontId="2" fillId="0" borderId="0" xfId="0" applyFont="1" applyAlignment="1" applyProtection="1">
      <alignment horizontal="center"/>
      <protection/>
    </xf>
    <xf numFmtId="0" fontId="2" fillId="0" borderId="0" xfId="0" applyFont="1" applyBorder="1" applyAlignment="1" applyProtection="1">
      <alignment horizontal="center"/>
      <protection/>
    </xf>
    <xf numFmtId="0" fontId="13" fillId="0" borderId="0" xfId="0" applyFont="1" applyBorder="1" applyAlignment="1" applyProtection="1">
      <alignment horizontal="center"/>
      <protection/>
    </xf>
    <xf numFmtId="0" fontId="0" fillId="0" borderId="0" xfId="0" applyFont="1" applyAlignment="1" applyProtection="1">
      <alignment/>
      <protection/>
    </xf>
    <xf numFmtId="0" fontId="5" fillId="0" borderId="18" xfId="0" applyFont="1" applyBorder="1" applyAlignment="1" applyProtection="1">
      <alignment horizontal="center"/>
      <protection/>
    </xf>
    <xf numFmtId="0" fontId="0" fillId="0" borderId="0" xfId="0" applyFont="1" applyBorder="1" applyAlignment="1" applyProtection="1">
      <alignment/>
      <protection/>
    </xf>
    <xf numFmtId="0" fontId="3" fillId="0" borderId="0" xfId="0" applyFont="1" applyBorder="1" applyAlignment="1" applyProtection="1">
      <alignment/>
      <protection/>
    </xf>
    <xf numFmtId="0" fontId="0" fillId="0" borderId="0" xfId="0" applyFont="1" applyAlignment="1" applyProtection="1">
      <alignment/>
      <protection/>
    </xf>
    <xf numFmtId="0" fontId="9"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164" fontId="0" fillId="0" borderId="16" xfId="0" applyNumberFormat="1" applyFill="1" applyBorder="1" applyAlignment="1" applyProtection="1">
      <alignment horizontal="center"/>
      <protection locked="0"/>
    </xf>
    <xf numFmtId="164" fontId="2" fillId="0" borderId="16" xfId="0" applyNumberFormat="1" applyFont="1" applyFill="1" applyBorder="1" applyAlignment="1" applyProtection="1">
      <alignment horizontal="center"/>
      <protection/>
    </xf>
    <xf numFmtId="0" fontId="0" fillId="0" borderId="19" xfId="0" applyBorder="1" applyAlignment="1" applyProtection="1">
      <alignment horizontal="center"/>
      <protection/>
    </xf>
    <xf numFmtId="164" fontId="0" fillId="0" borderId="16" xfId="0" applyNumberFormat="1" applyFill="1" applyBorder="1" applyAlignment="1" applyProtection="1">
      <alignment horizontal="center"/>
      <protection/>
    </xf>
    <xf numFmtId="0" fontId="14" fillId="0" borderId="20" xfId="0" applyFont="1" applyBorder="1" applyAlignment="1" applyProtection="1">
      <alignment horizontal="center" wrapText="1"/>
      <protection/>
    </xf>
    <xf numFmtId="0" fontId="14" fillId="0" borderId="21" xfId="0" applyFont="1" applyBorder="1" applyAlignment="1" applyProtection="1">
      <alignment horizontal="center" wrapText="1"/>
      <protection/>
    </xf>
    <xf numFmtId="0" fontId="0" fillId="0" borderId="18" xfId="0" applyFont="1" applyBorder="1" applyAlignment="1" applyProtection="1">
      <alignment horizontal="center"/>
      <protection/>
    </xf>
    <xf numFmtId="0" fontId="14" fillId="0" borderId="22" xfId="0" applyFont="1" applyBorder="1" applyAlignment="1" applyProtection="1">
      <alignment horizontal="center" wrapText="1"/>
      <protection/>
    </xf>
    <xf numFmtId="0" fontId="2" fillId="0" borderId="23" xfId="0" applyFont="1" applyBorder="1" applyAlignment="1" applyProtection="1">
      <alignment horizontal="center"/>
      <protection/>
    </xf>
    <xf numFmtId="0" fontId="2" fillId="0" borderId="14" xfId="0" applyFont="1" applyBorder="1" applyAlignment="1" applyProtection="1">
      <alignment horizont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5" fillId="0" borderId="0" xfId="0" applyFont="1" applyFill="1" applyBorder="1" applyAlignment="1" applyProtection="1">
      <alignment horizontal="right"/>
      <protection/>
    </xf>
    <xf numFmtId="0" fontId="9" fillId="0" borderId="0" xfId="0" applyFont="1" applyBorder="1" applyAlignment="1" applyProtection="1">
      <alignment/>
      <protection/>
    </xf>
    <xf numFmtId="164" fontId="0" fillId="0" borderId="16" xfId="0" applyNumberFormat="1" applyBorder="1" applyAlignment="1" applyProtection="1">
      <alignment horizontal="center" vertical="center"/>
      <protection/>
    </xf>
    <xf numFmtId="164" fontId="2" fillId="0" borderId="16" xfId="0" applyNumberFormat="1" applyFont="1" applyBorder="1" applyAlignment="1" applyProtection="1">
      <alignment horizontal="center" vertical="center"/>
      <protection/>
    </xf>
    <xf numFmtId="0" fontId="0" fillId="0" borderId="24" xfId="0" applyBorder="1" applyAlignment="1" applyProtection="1">
      <alignment horizontal="center"/>
      <protection/>
    </xf>
    <xf numFmtId="0" fontId="2" fillId="0" borderId="25" xfId="0" applyFont="1" applyBorder="1" applyAlignment="1" applyProtection="1">
      <alignment horizontal="center"/>
      <protection/>
    </xf>
    <xf numFmtId="0" fontId="2" fillId="0" borderId="26" xfId="0" applyFont="1" applyBorder="1" applyAlignment="1" applyProtection="1">
      <alignment horizontal="center" wrapText="1"/>
      <protection/>
    </xf>
    <xf numFmtId="0" fontId="11" fillId="0" borderId="0" xfId="0" applyFont="1" applyFill="1" applyBorder="1" applyAlignment="1" applyProtection="1">
      <alignment horizontal="left"/>
      <protection/>
    </xf>
    <xf numFmtId="0" fontId="11" fillId="0" borderId="0" xfId="0" applyFont="1" applyFill="1" applyBorder="1" applyAlignment="1" applyProtection="1">
      <alignment horizontal="center"/>
      <protection/>
    </xf>
    <xf numFmtId="0" fontId="15" fillId="0" borderId="0" xfId="0" applyFont="1" applyFill="1" applyBorder="1" applyAlignment="1" applyProtection="1">
      <alignment horizontal="left"/>
      <protection/>
    </xf>
    <xf numFmtId="0" fontId="11"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3"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6" fillId="0" borderId="16"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right"/>
      <protection/>
    </xf>
    <xf numFmtId="0" fontId="5" fillId="0" borderId="0" xfId="0" applyFont="1" applyAlignment="1" applyProtection="1">
      <alignment horizontal="center"/>
      <protection/>
    </xf>
    <xf numFmtId="0" fontId="5" fillId="0" borderId="0" xfId="0" applyFont="1" applyFill="1" applyBorder="1" applyAlignment="1" applyProtection="1">
      <alignment horizontal="center"/>
      <protection/>
    </xf>
    <xf numFmtId="0" fontId="0" fillId="0" borderId="24" xfId="0" applyFont="1" applyBorder="1" applyAlignment="1" applyProtection="1">
      <alignment horizontal="center"/>
      <protection/>
    </xf>
    <xf numFmtId="0" fontId="14" fillId="0" borderId="27" xfId="0" applyFont="1" applyBorder="1" applyAlignment="1" applyProtection="1">
      <alignment horizontal="center" wrapText="1"/>
      <protection/>
    </xf>
    <xf numFmtId="0" fontId="14" fillId="0" borderId="28" xfId="0" applyFont="1" applyBorder="1" applyAlignment="1" applyProtection="1">
      <alignment horizontal="center" wrapText="1"/>
      <protection/>
    </xf>
    <xf numFmtId="0" fontId="14" fillId="0" borderId="29" xfId="0" applyFont="1" applyBorder="1" applyAlignment="1" applyProtection="1">
      <alignment horizontal="center" wrapText="1"/>
      <protection/>
    </xf>
    <xf numFmtId="0" fontId="0" fillId="0" borderId="0"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14" fillId="0" borderId="0" xfId="0" applyFont="1" applyBorder="1" applyAlignment="1" applyProtection="1">
      <alignment horizontal="center" wrapText="1"/>
      <protection/>
    </xf>
    <xf numFmtId="0" fontId="0" fillId="0" borderId="18" xfId="0" applyFont="1" applyBorder="1" applyAlignment="1" applyProtection="1">
      <alignment horizontal="center"/>
      <protection/>
    </xf>
    <xf numFmtId="0" fontId="0" fillId="0" borderId="15" xfId="0" applyBorder="1" applyAlignment="1" applyProtection="1">
      <alignment horizontal="center"/>
      <protection/>
    </xf>
    <xf numFmtId="0" fontId="16" fillId="0" borderId="21" xfId="0" applyFont="1" applyBorder="1" applyAlignment="1" applyProtection="1">
      <alignment horizontal="center" wrapText="1"/>
      <protection/>
    </xf>
    <xf numFmtId="164" fontId="2" fillId="33" borderId="16" xfId="0" applyNumberFormat="1" applyFont="1" applyFill="1" applyBorder="1" applyAlignment="1" applyProtection="1">
      <alignment horizontal="center" vertical="center"/>
      <protection/>
    </xf>
    <xf numFmtId="0" fontId="0" fillId="0" borderId="0" xfId="0" applyFont="1" applyBorder="1" applyAlignment="1" applyProtection="1">
      <alignment horizontal="right"/>
      <protection/>
    </xf>
    <xf numFmtId="0" fontId="0" fillId="34" borderId="22" xfId="0" applyFill="1" applyBorder="1" applyAlignment="1" applyProtection="1">
      <alignment horizontal="center"/>
      <protection/>
    </xf>
    <xf numFmtId="0" fontId="0" fillId="34" borderId="22" xfId="0" applyFill="1" applyBorder="1" applyAlignment="1" applyProtection="1">
      <alignment horizontal="left"/>
      <protection/>
    </xf>
    <xf numFmtId="164" fontId="0" fillId="34" borderId="22" xfId="0" applyNumberFormat="1" applyFill="1" applyBorder="1" applyAlignment="1" applyProtection="1">
      <alignment horizontal="center"/>
      <protection/>
    </xf>
    <xf numFmtId="164" fontId="2" fillId="34" borderId="22" xfId="0" applyNumberFormat="1" applyFont="1" applyFill="1" applyBorder="1" applyAlignment="1" applyProtection="1">
      <alignment horizontal="center"/>
      <protection/>
    </xf>
    <xf numFmtId="0" fontId="0" fillId="0" borderId="12" xfId="0" applyFont="1" applyBorder="1" applyAlignment="1" applyProtection="1">
      <alignment horizontal="center"/>
      <protection/>
    </xf>
    <xf numFmtId="0" fontId="6" fillId="34" borderId="22" xfId="0" applyNumberFormat="1" applyFont="1" applyFill="1" applyBorder="1" applyAlignment="1" applyProtection="1">
      <alignment horizontal="left" vertical="top"/>
      <protection locked="0"/>
    </xf>
    <xf numFmtId="0" fontId="6" fillId="34" borderId="22" xfId="0" applyNumberFormat="1" applyFont="1" applyFill="1" applyBorder="1" applyAlignment="1" applyProtection="1">
      <alignment horizontal="center" vertical="top"/>
      <protection locked="0"/>
    </xf>
    <xf numFmtId="0" fontId="5" fillId="0" borderId="18" xfId="0" applyFont="1" applyBorder="1" applyAlignment="1" applyProtection="1">
      <alignment horizontal="center" wrapText="1"/>
      <protection/>
    </xf>
    <xf numFmtId="0" fontId="0" fillId="0" borderId="30" xfId="0" applyFont="1" applyBorder="1" applyAlignment="1" applyProtection="1">
      <alignment horizontal="center"/>
      <protection/>
    </xf>
    <xf numFmtId="0" fontId="15" fillId="0" borderId="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164" fontId="0" fillId="0" borderId="0" xfId="0" applyNumberForma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164" fontId="2" fillId="35" borderId="16" xfId="0" applyNumberFormat="1" applyFont="1" applyFill="1" applyBorder="1" applyAlignment="1" applyProtection="1">
      <alignment horizontal="center"/>
      <protection/>
    </xf>
    <xf numFmtId="164" fontId="0" fillId="0" borderId="0" xfId="0" applyNumberFormat="1" applyAlignment="1" applyProtection="1">
      <alignment/>
      <protection/>
    </xf>
    <xf numFmtId="0" fontId="6" fillId="34" borderId="22" xfId="0" applyNumberFormat="1" applyFont="1" applyFill="1" applyBorder="1" applyAlignment="1" applyProtection="1">
      <alignment horizontal="center" vertical="top"/>
      <protection/>
    </xf>
    <xf numFmtId="0" fontId="0" fillId="0" borderId="0" xfId="0" applyAlignment="1" applyProtection="1">
      <alignment/>
      <protection locked="0"/>
    </xf>
    <xf numFmtId="0" fontId="1" fillId="0" borderId="24" xfId="0" applyFont="1" applyBorder="1" applyAlignment="1" applyProtection="1">
      <alignment horizontal="left"/>
      <protection locked="0"/>
    </xf>
    <xf numFmtId="0" fontId="6" fillId="0" borderId="17" xfId="0" applyNumberFormat="1" applyFont="1" applyFill="1" applyBorder="1" applyAlignment="1" applyProtection="1">
      <alignment horizontal="center" vertical="top"/>
      <protection locked="0"/>
    </xf>
    <xf numFmtId="0" fontId="6" fillId="0" borderId="17" xfId="0" applyNumberFormat="1" applyFont="1" applyFill="1" applyBorder="1" applyAlignment="1" applyProtection="1">
      <alignment horizontal="left" vertical="top"/>
      <protection locked="0"/>
    </xf>
    <xf numFmtId="0" fontId="17" fillId="0" borderId="17" xfId="0" applyNumberFormat="1" applyFont="1" applyFill="1" applyBorder="1" applyAlignment="1" applyProtection="1">
      <alignment horizontal="left" vertical="top"/>
      <protection locked="0"/>
    </xf>
    <xf numFmtId="0" fontId="17" fillId="0" borderId="16" xfId="0" applyNumberFormat="1" applyFont="1" applyFill="1" applyBorder="1" applyAlignment="1" applyProtection="1">
      <alignment horizontal="left" vertical="top"/>
      <protection locked="0"/>
    </xf>
    <xf numFmtId="0" fontId="0" fillId="0" borderId="16" xfId="0" applyNumberFormat="1" applyFont="1" applyFill="1" applyBorder="1" applyAlignment="1" applyProtection="1">
      <alignment horizontal="center" vertical="top"/>
      <protection locked="0"/>
    </xf>
    <xf numFmtId="0" fontId="18" fillId="0" borderId="0" xfId="0" applyFont="1" applyAlignment="1" applyProtection="1">
      <alignment/>
      <protection locked="0"/>
    </xf>
    <xf numFmtId="0" fontId="6" fillId="0" borderId="31" xfId="0" applyNumberFormat="1" applyFont="1" applyFill="1" applyBorder="1" applyAlignment="1" applyProtection="1">
      <alignment horizontal="center" vertical="top"/>
      <protection locked="0"/>
    </xf>
    <xf numFmtId="0" fontId="6" fillId="0" borderId="31" xfId="0" applyNumberFormat="1" applyFont="1" applyFill="1" applyBorder="1" applyAlignment="1" applyProtection="1">
      <alignment horizontal="left" vertical="top"/>
      <protection locked="0"/>
    </xf>
    <xf numFmtId="0" fontId="6" fillId="34" borderId="32" xfId="0" applyNumberFormat="1" applyFont="1" applyFill="1" applyBorder="1" applyAlignment="1" applyProtection="1">
      <alignment horizontal="left" vertical="top"/>
      <protection locked="0"/>
    </xf>
    <xf numFmtId="0" fontId="6" fillId="34" borderId="32" xfId="0" applyNumberFormat="1" applyFont="1" applyFill="1" applyBorder="1" applyAlignment="1" applyProtection="1">
      <alignment horizontal="center" vertical="top"/>
      <protection locked="0"/>
    </xf>
    <xf numFmtId="164" fontId="2" fillId="0" borderId="16" xfId="0" applyNumberFormat="1" applyFont="1" applyFill="1" applyBorder="1" applyAlignment="1" applyProtection="1">
      <alignment horizontal="center"/>
      <protection locked="0"/>
    </xf>
    <xf numFmtId="164" fontId="2" fillId="34" borderId="22" xfId="0" applyNumberFormat="1" applyFont="1" applyFill="1" applyBorder="1" applyAlignment="1" applyProtection="1">
      <alignment horizontal="center"/>
      <protection locked="0"/>
    </xf>
    <xf numFmtId="1" fontId="0" fillId="0" borderId="0" xfId="0" applyNumberFormat="1" applyAlignment="1" applyProtection="1">
      <alignment horizontal="center"/>
      <protection/>
    </xf>
    <xf numFmtId="0" fontId="6" fillId="34" borderId="33" xfId="0" applyNumberFormat="1" applyFont="1" applyFill="1" applyBorder="1" applyAlignment="1" applyProtection="1">
      <alignment horizontal="left" vertical="top"/>
      <protection locked="0"/>
    </xf>
    <xf numFmtId="0" fontId="0" fillId="0" borderId="16" xfId="0" applyBorder="1" applyAlignment="1">
      <alignment/>
    </xf>
    <xf numFmtId="0" fontId="6" fillId="34" borderId="31" xfId="0" applyNumberFormat="1" applyFont="1" applyFill="1" applyBorder="1" applyAlignment="1" applyProtection="1">
      <alignment horizontal="left" vertical="top"/>
      <protection locked="0"/>
    </xf>
    <xf numFmtId="1" fontId="12" fillId="0" borderId="0" xfId="0" applyNumberFormat="1" applyFont="1" applyBorder="1" applyAlignment="1" applyProtection="1">
      <alignment horizontal="center"/>
      <protection/>
    </xf>
    <xf numFmtId="1" fontId="5" fillId="0" borderId="0" xfId="0" applyNumberFormat="1" applyFont="1" applyBorder="1" applyAlignment="1" applyProtection="1">
      <alignment horizontal="center"/>
      <protection/>
    </xf>
    <xf numFmtId="1" fontId="9" fillId="0" borderId="0" xfId="0" applyNumberFormat="1" applyFont="1" applyBorder="1" applyAlignment="1" applyProtection="1">
      <alignment horizontal="center"/>
      <protection/>
    </xf>
    <xf numFmtId="1" fontId="0" fillId="0" borderId="0" xfId="0" applyNumberFormat="1" applyBorder="1" applyAlignment="1" applyProtection="1">
      <alignment horizontal="center"/>
      <protection/>
    </xf>
    <xf numFmtId="1" fontId="0" fillId="0" borderId="31" xfId="0" applyNumberFormat="1" applyBorder="1" applyAlignment="1" applyProtection="1">
      <alignment horizontal="center"/>
      <protection/>
    </xf>
    <xf numFmtId="1" fontId="11" fillId="0" borderId="31" xfId="0" applyNumberFormat="1" applyFont="1" applyBorder="1" applyAlignment="1" applyProtection="1">
      <alignment horizontal="center"/>
      <protection/>
    </xf>
    <xf numFmtId="1" fontId="0" fillId="0" borderId="33" xfId="0" applyNumberFormat="1" applyBorder="1" applyAlignment="1" applyProtection="1">
      <alignment horizontal="center"/>
      <protection/>
    </xf>
    <xf numFmtId="1" fontId="11" fillId="0" borderId="33" xfId="0" applyNumberFormat="1" applyFont="1" applyBorder="1" applyAlignment="1" applyProtection="1">
      <alignment horizontal="center"/>
      <protection/>
    </xf>
    <xf numFmtId="1" fontId="0" fillId="0" borderId="30" xfId="0" applyNumberFormat="1" applyFont="1" applyBorder="1" applyAlignment="1" applyProtection="1">
      <alignment horizontal="center"/>
      <protection/>
    </xf>
    <xf numFmtId="0" fontId="19" fillId="0" borderId="16" xfId="0" applyFont="1" applyBorder="1" applyAlignment="1">
      <alignment/>
    </xf>
    <xf numFmtId="0" fontId="6" fillId="0" borderId="16" xfId="0" applyNumberFormat="1" applyFont="1" applyFill="1" applyBorder="1" applyAlignment="1" applyProtection="1">
      <alignment horizontal="left" vertical="top"/>
      <protection locked="0"/>
    </xf>
    <xf numFmtId="0" fontId="6" fillId="0" borderId="17" xfId="0" applyNumberFormat="1" applyFont="1" applyFill="1" applyBorder="1" applyAlignment="1" applyProtection="1">
      <alignment horizontal="left" vertical="top"/>
      <protection locked="0"/>
    </xf>
    <xf numFmtId="0" fontId="0" fillId="36" borderId="16" xfId="0" applyFill="1" applyBorder="1" applyAlignment="1" applyProtection="1">
      <alignment horizontal="center"/>
      <protection/>
    </xf>
    <xf numFmtId="0" fontId="0" fillId="36" borderId="16" xfId="0" applyFill="1" applyBorder="1" applyAlignment="1" applyProtection="1">
      <alignment horizontal="left"/>
      <protection/>
    </xf>
    <xf numFmtId="164" fontId="2" fillId="36" borderId="16" xfId="0" applyNumberFormat="1" applyFont="1" applyFill="1" applyBorder="1" applyAlignment="1" applyProtection="1">
      <alignment horizontal="center"/>
      <protection locked="0"/>
    </xf>
    <xf numFmtId="164" fontId="0" fillId="36" borderId="16" xfId="0" applyNumberFormat="1" applyFill="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24"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4" fillId="0" borderId="18" xfId="0" applyFont="1" applyBorder="1" applyAlignment="1" applyProtection="1">
      <alignment horizontal="right"/>
      <protection/>
    </xf>
    <xf numFmtId="0" fontId="4" fillId="0" borderId="24" xfId="0" applyFont="1" applyBorder="1" applyAlignment="1" applyProtection="1">
      <alignment horizontal="right"/>
      <protection/>
    </xf>
    <xf numFmtId="0" fontId="8" fillId="0" borderId="0" xfId="0" applyFont="1" applyBorder="1" applyAlignment="1" applyProtection="1">
      <alignment horizontal="center"/>
      <protection/>
    </xf>
    <xf numFmtId="0" fontId="3" fillId="0" borderId="0" xfId="0" applyFont="1" applyBorder="1" applyAlignment="1" applyProtection="1">
      <alignment horizontal="left"/>
      <protection/>
    </xf>
    <xf numFmtId="0" fontId="0" fillId="0" borderId="0" xfId="0" applyFont="1" applyBorder="1" applyAlignment="1" applyProtection="1">
      <alignment horizontal="right"/>
      <protection/>
    </xf>
    <xf numFmtId="0" fontId="0" fillId="0" borderId="34" xfId="0" applyBorder="1" applyAlignment="1" applyProtection="1">
      <alignment horizontal="center"/>
      <protection/>
    </xf>
    <xf numFmtId="0" fontId="0" fillId="0" borderId="35" xfId="0" applyBorder="1" applyAlignment="1" applyProtection="1">
      <alignment horizontal="center"/>
      <protection/>
    </xf>
    <xf numFmtId="0" fontId="0" fillId="0" borderId="36" xfId="0" applyBorder="1" applyAlignment="1" applyProtection="1">
      <alignment horizontal="center"/>
      <protection/>
    </xf>
    <xf numFmtId="0" fontId="14" fillId="0" borderId="37" xfId="0" applyFont="1" applyBorder="1" applyAlignment="1" applyProtection="1">
      <alignment horizontal="right" wrapText="1"/>
      <protection/>
    </xf>
    <xf numFmtId="0" fontId="2" fillId="0" borderId="34" xfId="0" applyFont="1" applyBorder="1" applyAlignment="1" applyProtection="1">
      <alignment horizontal="center"/>
      <protection/>
    </xf>
    <xf numFmtId="0" fontId="2" fillId="0" borderId="35" xfId="0" applyFont="1" applyBorder="1" applyAlignment="1" applyProtection="1">
      <alignment horizontal="center"/>
      <protection/>
    </xf>
    <xf numFmtId="0" fontId="2" fillId="0" borderId="36" xfId="0" applyFont="1" applyBorder="1" applyAlignment="1" applyProtection="1">
      <alignment horizontal="center"/>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9">
    <dxf>
      <font>
        <strike val="0"/>
      </font>
      <fill>
        <patternFill>
          <bgColor indexed="1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95250</xdr:rowOff>
    </xdr:from>
    <xdr:to>
      <xdr:col>3</xdr:col>
      <xdr:colOff>0</xdr:colOff>
      <xdr:row>7</xdr:row>
      <xdr:rowOff>0</xdr:rowOff>
    </xdr:to>
    <xdr:pic>
      <xdr:nvPicPr>
        <xdr:cNvPr id="1" name="Picture 8"/>
        <xdr:cNvPicPr preferRelativeResize="1">
          <a:picLocks noChangeAspect="1"/>
        </xdr:cNvPicPr>
      </xdr:nvPicPr>
      <xdr:blipFill>
        <a:blip r:embed="rId1"/>
        <a:stretch>
          <a:fillRect/>
        </a:stretch>
      </xdr:blipFill>
      <xdr:spPr>
        <a:xfrm>
          <a:off x="2266950" y="552450"/>
          <a:ext cx="0" cy="381000"/>
        </a:xfrm>
        <a:prstGeom prst="rect">
          <a:avLst/>
        </a:prstGeom>
        <a:noFill/>
        <a:ln w="9525" cmpd="sng">
          <a:noFill/>
        </a:ln>
      </xdr:spPr>
    </xdr:pic>
    <xdr:clientData/>
  </xdr:twoCellAnchor>
  <xdr:twoCellAnchor editAs="oneCell">
    <xdr:from>
      <xdr:col>1</xdr:col>
      <xdr:colOff>19050</xdr:colOff>
      <xdr:row>4</xdr:row>
      <xdr:rowOff>19050</xdr:rowOff>
    </xdr:from>
    <xdr:to>
      <xdr:col>2</xdr:col>
      <xdr:colOff>1533525</xdr:colOff>
      <xdr:row>6</xdr:row>
      <xdr:rowOff>142875</xdr:rowOff>
    </xdr:to>
    <xdr:pic>
      <xdr:nvPicPr>
        <xdr:cNvPr id="2" name="CommandButton1"/>
        <xdr:cNvPicPr preferRelativeResize="1">
          <a:picLocks noChangeAspect="1"/>
        </xdr:cNvPicPr>
      </xdr:nvPicPr>
      <xdr:blipFill>
        <a:blip r:embed="rId2"/>
        <a:stretch>
          <a:fillRect/>
        </a:stretch>
      </xdr:blipFill>
      <xdr:spPr>
        <a:xfrm>
          <a:off x="190500" y="476250"/>
          <a:ext cx="19240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1">
    <tabColor indexed="48"/>
  </sheetPr>
  <dimension ref="A3:G64"/>
  <sheetViews>
    <sheetView zoomScalePageLayoutView="0" workbookViewId="0" topLeftCell="A1">
      <selection activeCell="D22" sqref="D22"/>
    </sheetView>
  </sheetViews>
  <sheetFormatPr defaultColWidth="9.00390625" defaultRowHeight="12.75"/>
  <cols>
    <col min="1" max="1" width="2.00390625" style="1" customWidth="1"/>
    <col min="2" max="2" width="9.125" style="1" customWidth="1"/>
    <col min="3" max="3" width="24.125" style="2" customWidth="1"/>
    <col min="4" max="4" width="7.875" style="1" customWidth="1"/>
    <col min="5" max="5" width="19.25390625" style="1" customWidth="1"/>
    <col min="6" max="6" width="27.00390625" style="1" customWidth="1"/>
    <col min="7" max="7" width="2.625" style="1" customWidth="1"/>
    <col min="8" max="8" width="9.125" style="10" customWidth="1"/>
    <col min="9" max="16384" width="9.125" style="1" customWidth="1"/>
  </cols>
  <sheetData>
    <row r="1" ht="6" customHeight="1"/>
    <row r="2" ht="4.5" customHeight="1" thickBot="1"/>
    <row r="3" spans="2:7" ht="13.5" thickBot="1">
      <c r="B3" s="151" t="s">
        <v>32</v>
      </c>
      <c r="C3" s="152"/>
      <c r="D3" s="152"/>
      <c r="E3" s="152"/>
      <c r="F3" s="153"/>
      <c r="G3" s="4"/>
    </row>
    <row r="4" spans="2:7" ht="12.75">
      <c r="B4" s="5"/>
      <c r="C4" s="6"/>
      <c r="D4" s="7" t="s">
        <v>0</v>
      </c>
      <c r="E4" s="34" t="s">
        <v>31</v>
      </c>
      <c r="F4" s="9" t="s">
        <v>31</v>
      </c>
      <c r="G4" s="10"/>
    </row>
    <row r="5" spans="2:7" ht="13.5" thickBot="1">
      <c r="B5" s="11"/>
      <c r="C5" s="12"/>
      <c r="D5" s="13" t="s">
        <v>1</v>
      </c>
      <c r="E5" s="35" t="s">
        <v>31</v>
      </c>
      <c r="F5" s="14" t="s">
        <v>31</v>
      </c>
      <c r="G5" s="10"/>
    </row>
    <row r="6" ht="4.5" customHeight="1" thickBot="1">
      <c r="E6" s="117"/>
    </row>
    <row r="7" spans="2:7" ht="15" thickBot="1">
      <c r="B7" s="154" t="s">
        <v>2</v>
      </c>
      <c r="C7" s="155"/>
      <c r="D7" s="155"/>
      <c r="E7" s="118" t="s">
        <v>44</v>
      </c>
      <c r="F7" s="15" t="s">
        <v>45</v>
      </c>
      <c r="G7" s="10"/>
    </row>
    <row r="8" ht="3.75" customHeight="1"/>
    <row r="9" spans="2:7" ht="12.75">
      <c r="B9" s="16" t="s">
        <v>28</v>
      </c>
      <c r="C9" s="17" t="s">
        <v>3</v>
      </c>
      <c r="D9" s="18" t="s">
        <v>4</v>
      </c>
      <c r="E9" s="19" t="s">
        <v>5</v>
      </c>
      <c r="F9" s="19" t="s">
        <v>6</v>
      </c>
      <c r="G9" s="54"/>
    </row>
    <row r="10" spans="2:7" ht="18.75">
      <c r="B10" s="20">
        <v>1</v>
      </c>
      <c r="C10" s="144" t="s">
        <v>36</v>
      </c>
      <c r="D10" s="80">
        <v>2004</v>
      </c>
      <c r="E10" s="133" t="s">
        <v>30</v>
      </c>
      <c r="F10" s="133" t="s">
        <v>34</v>
      </c>
      <c r="G10" s="22"/>
    </row>
    <row r="11" spans="2:7" ht="18.75">
      <c r="B11" s="20">
        <v>1</v>
      </c>
      <c r="C11" s="144" t="s">
        <v>35</v>
      </c>
      <c r="D11" s="80">
        <v>2004</v>
      </c>
      <c r="E11" s="133" t="s">
        <v>30</v>
      </c>
      <c r="F11" s="133" t="s">
        <v>34</v>
      </c>
      <c r="G11" s="23"/>
    </row>
    <row r="12" spans="2:7" ht="18.75">
      <c r="B12" s="20">
        <v>1</v>
      </c>
      <c r="C12" s="144" t="s">
        <v>38</v>
      </c>
      <c r="D12" s="80">
        <v>2003</v>
      </c>
      <c r="E12" s="133" t="s">
        <v>30</v>
      </c>
      <c r="F12" s="133" t="s">
        <v>34</v>
      </c>
      <c r="G12" s="23"/>
    </row>
    <row r="13" spans="2:7" ht="18.75">
      <c r="B13" s="20">
        <v>1</v>
      </c>
      <c r="C13" s="144"/>
      <c r="D13" s="80"/>
      <c r="E13" s="133" t="s">
        <v>7</v>
      </c>
      <c r="F13" s="133"/>
      <c r="G13" s="23"/>
    </row>
    <row r="14" spans="2:7" ht="13.5" thickBot="1">
      <c r="B14" s="116">
        <v>1</v>
      </c>
      <c r="C14" s="127"/>
      <c r="D14" s="128"/>
      <c r="E14" s="134"/>
      <c r="F14" s="127"/>
      <c r="G14" s="23"/>
    </row>
    <row r="15" spans="2:7" ht="18.75">
      <c r="B15" s="20">
        <v>2</v>
      </c>
      <c r="C15" s="144" t="s">
        <v>37</v>
      </c>
      <c r="D15" s="119">
        <v>2003</v>
      </c>
      <c r="E15" s="133" t="s">
        <v>42</v>
      </c>
      <c r="F15" s="21" t="s">
        <v>43</v>
      </c>
      <c r="G15" s="23"/>
    </row>
    <row r="16" spans="2:7" ht="18.75">
      <c r="B16" s="19">
        <v>2</v>
      </c>
      <c r="C16" s="144" t="s">
        <v>39</v>
      </c>
      <c r="D16" s="80">
        <v>2004</v>
      </c>
      <c r="E16" s="133" t="s">
        <v>42</v>
      </c>
      <c r="F16" s="21" t="s">
        <v>43</v>
      </c>
      <c r="G16" s="23"/>
    </row>
    <row r="17" spans="2:7" ht="18.75">
      <c r="B17" s="20">
        <v>2</v>
      </c>
      <c r="C17" s="144" t="s">
        <v>40</v>
      </c>
      <c r="D17" s="80">
        <v>2004</v>
      </c>
      <c r="E17" s="133" t="s">
        <v>42</v>
      </c>
      <c r="F17" s="21" t="s">
        <v>43</v>
      </c>
      <c r="G17" s="23"/>
    </row>
    <row r="18" spans="2:7" ht="18.75">
      <c r="B18" s="19">
        <v>2</v>
      </c>
      <c r="C18" s="144" t="s">
        <v>41</v>
      </c>
      <c r="D18" s="80">
        <v>2004</v>
      </c>
      <c r="E18" s="133" t="s">
        <v>42</v>
      </c>
      <c r="F18" s="21" t="s">
        <v>43</v>
      </c>
      <c r="G18" s="23"/>
    </row>
    <row r="19" spans="1:7" ht="13.5" thickBot="1">
      <c r="A19" s="10"/>
      <c r="B19" s="97">
        <v>2</v>
      </c>
      <c r="C19" s="102"/>
      <c r="D19" s="103"/>
      <c r="E19" s="102"/>
      <c r="F19" s="132"/>
      <c r="G19" s="23"/>
    </row>
    <row r="20" spans="1:7" ht="18.75">
      <c r="A20" s="10"/>
      <c r="B20" s="20">
        <v>3</v>
      </c>
      <c r="C20" s="144" t="s">
        <v>50</v>
      </c>
      <c r="D20" s="119">
        <v>2004</v>
      </c>
      <c r="E20" s="133" t="s">
        <v>47</v>
      </c>
      <c r="F20" s="133" t="s">
        <v>48</v>
      </c>
      <c r="G20" s="23"/>
    </row>
    <row r="21" spans="1:7" ht="18.75">
      <c r="A21" s="10"/>
      <c r="B21" s="20">
        <v>3</v>
      </c>
      <c r="C21" s="144" t="s">
        <v>51</v>
      </c>
      <c r="D21" s="80">
        <v>2004</v>
      </c>
      <c r="E21" s="133" t="s">
        <v>47</v>
      </c>
      <c r="F21" s="133" t="s">
        <v>48</v>
      </c>
      <c r="G21" s="23"/>
    </row>
    <row r="22" spans="1:7" ht="18.75">
      <c r="A22" s="10"/>
      <c r="B22" s="20">
        <v>3</v>
      </c>
      <c r="C22" s="144"/>
      <c r="D22" s="80"/>
      <c r="E22" s="133"/>
      <c r="F22" s="145"/>
      <c r="G22" s="23"/>
    </row>
    <row r="23" spans="1:7" ht="18.75">
      <c r="A23" s="10"/>
      <c r="B23" s="20">
        <v>3</v>
      </c>
      <c r="C23" s="144"/>
      <c r="D23" s="80"/>
      <c r="E23" s="133"/>
      <c r="F23" s="145"/>
      <c r="G23" s="23"/>
    </row>
    <row r="24" spans="1:7" ht="13.5" thickBot="1">
      <c r="A24" s="10"/>
      <c r="B24" s="97">
        <v>3</v>
      </c>
      <c r="C24" s="127"/>
      <c r="D24" s="128"/>
      <c r="E24" s="127"/>
      <c r="F24" s="127"/>
      <c r="G24" s="23"/>
    </row>
    <row r="25" spans="1:7" ht="12.75">
      <c r="A25" s="10"/>
      <c r="B25" s="20">
        <v>4</v>
      </c>
      <c r="C25" s="121"/>
      <c r="D25" s="119"/>
      <c r="E25" s="133"/>
      <c r="F25" s="146"/>
      <c r="G25" s="23"/>
    </row>
    <row r="26" spans="1:7" ht="12.75">
      <c r="A26" s="10"/>
      <c r="B26" s="20">
        <v>4</v>
      </c>
      <c r="C26" s="122"/>
      <c r="D26" s="123"/>
      <c r="E26" s="133"/>
      <c r="F26" s="145"/>
      <c r="G26" s="23"/>
    </row>
    <row r="27" spans="1:7" ht="12.75">
      <c r="A27" s="10"/>
      <c r="B27" s="20">
        <v>4</v>
      </c>
      <c r="C27" s="122"/>
      <c r="D27" s="123"/>
      <c r="E27" s="133"/>
      <c r="F27" s="145"/>
      <c r="G27" s="23"/>
    </row>
    <row r="28" spans="1:7" ht="12.75">
      <c r="A28" s="10"/>
      <c r="B28" s="20">
        <v>4</v>
      </c>
      <c r="C28" s="120"/>
      <c r="D28" s="119"/>
      <c r="E28" s="133"/>
      <c r="F28" s="146"/>
      <c r="G28" s="23"/>
    </row>
    <row r="29" spans="1:7" ht="13.5" thickBot="1">
      <c r="A29" s="10"/>
      <c r="B29" s="97">
        <v>4</v>
      </c>
      <c r="C29" s="102"/>
      <c r="D29" s="103"/>
      <c r="E29" s="102"/>
      <c r="F29" s="102"/>
      <c r="G29" s="23"/>
    </row>
    <row r="30" spans="1:7" ht="12.75">
      <c r="A30" s="10"/>
      <c r="B30" s="20">
        <v>5</v>
      </c>
      <c r="C30" s="121"/>
      <c r="D30" s="119"/>
      <c r="E30" s="133"/>
      <c r="F30" s="120"/>
      <c r="G30" s="23"/>
    </row>
    <row r="31" spans="1:7" ht="12.75">
      <c r="A31" s="10"/>
      <c r="B31" s="20">
        <v>5</v>
      </c>
      <c r="C31" s="122"/>
      <c r="D31" s="80"/>
      <c r="E31" s="133"/>
      <c r="F31" s="21"/>
      <c r="G31" s="24"/>
    </row>
    <row r="32" spans="1:7" ht="12.75">
      <c r="A32" s="10"/>
      <c r="B32" s="20">
        <v>5</v>
      </c>
      <c r="C32" s="122"/>
      <c r="D32" s="80"/>
      <c r="E32" s="133"/>
      <c r="F32" s="21"/>
      <c r="G32" s="24"/>
    </row>
    <row r="33" spans="1:7" ht="12.75">
      <c r="A33" s="10"/>
      <c r="B33" s="20">
        <v>5</v>
      </c>
      <c r="C33" s="120"/>
      <c r="D33" s="119"/>
      <c r="E33" s="133"/>
      <c r="F33" s="120"/>
      <c r="G33" s="24"/>
    </row>
    <row r="34" spans="1:7" ht="13.5" thickBot="1">
      <c r="A34" s="10"/>
      <c r="B34" s="97">
        <v>5</v>
      </c>
      <c r="C34" s="102"/>
      <c r="D34" s="103"/>
      <c r="E34" s="102"/>
      <c r="F34" s="102"/>
      <c r="G34" s="24"/>
    </row>
    <row r="35" spans="2:7" ht="12.75">
      <c r="B35" s="20">
        <v>6</v>
      </c>
      <c r="C35" s="124"/>
      <c r="D35" s="125"/>
      <c r="E35" s="126"/>
      <c r="F35" s="126"/>
      <c r="G35" s="24"/>
    </row>
    <row r="36" spans="2:7" ht="12.75">
      <c r="B36" s="20">
        <v>6</v>
      </c>
      <c r="C36" s="21"/>
      <c r="D36" s="80"/>
      <c r="E36" s="21"/>
      <c r="F36" s="21"/>
      <c r="G36" s="24"/>
    </row>
    <row r="37" spans="2:7" ht="12.75">
      <c r="B37" s="20">
        <v>6</v>
      </c>
      <c r="C37" s="21"/>
      <c r="D37" s="80"/>
      <c r="E37" s="21"/>
      <c r="F37" s="21"/>
      <c r="G37" s="23"/>
    </row>
    <row r="38" spans="2:7" ht="12.75">
      <c r="B38" s="20">
        <v>6</v>
      </c>
      <c r="C38" s="21"/>
      <c r="D38" s="80"/>
      <c r="E38" s="21"/>
      <c r="F38" s="21"/>
      <c r="G38" s="23"/>
    </row>
    <row r="39" spans="2:7" ht="13.5" thickBot="1">
      <c r="B39" s="97">
        <v>6</v>
      </c>
      <c r="C39" s="102"/>
      <c r="D39" s="103"/>
      <c r="E39" s="102"/>
      <c r="F39" s="102"/>
      <c r="G39" s="23"/>
    </row>
    <row r="40" spans="2:7" ht="12.75">
      <c r="B40" s="20">
        <v>7</v>
      </c>
      <c r="C40" s="21"/>
      <c r="D40" s="80"/>
      <c r="E40" s="21"/>
      <c r="F40" s="21"/>
      <c r="G40" s="23"/>
    </row>
    <row r="41" spans="2:7" ht="12.75">
      <c r="B41" s="20">
        <v>7</v>
      </c>
      <c r="C41" s="21"/>
      <c r="D41" s="80"/>
      <c r="E41" s="21"/>
      <c r="F41" s="21"/>
      <c r="G41" s="23"/>
    </row>
    <row r="42" spans="2:7" ht="12.75">
      <c r="B42" s="20">
        <v>7</v>
      </c>
      <c r="C42" s="21"/>
      <c r="D42" s="80"/>
      <c r="E42" s="21"/>
      <c r="F42" s="21"/>
      <c r="G42" s="23"/>
    </row>
    <row r="43" spans="2:7" ht="12.75">
      <c r="B43" s="20">
        <v>7</v>
      </c>
      <c r="C43" s="21"/>
      <c r="D43" s="80"/>
      <c r="E43" s="21"/>
      <c r="F43" s="21"/>
      <c r="G43" s="23"/>
    </row>
    <row r="44" spans="2:7" ht="13.5" thickBot="1">
      <c r="B44" s="97">
        <v>7</v>
      </c>
      <c r="C44" s="102"/>
      <c r="D44" s="103"/>
      <c r="E44" s="102"/>
      <c r="F44" s="102"/>
      <c r="G44" s="23"/>
    </row>
    <row r="45" spans="2:7" ht="12.75">
      <c r="B45" s="20">
        <v>8</v>
      </c>
      <c r="C45" s="21"/>
      <c r="D45" s="80"/>
      <c r="E45" s="21"/>
      <c r="F45" s="21"/>
      <c r="G45" s="23"/>
    </row>
    <row r="46" spans="2:7" ht="12.75">
      <c r="B46" s="20">
        <v>8</v>
      </c>
      <c r="C46" s="21"/>
      <c r="D46" s="80"/>
      <c r="E46" s="21"/>
      <c r="F46" s="21"/>
      <c r="G46" s="23"/>
    </row>
    <row r="47" spans="2:7" ht="12.75">
      <c r="B47" s="20">
        <v>8</v>
      </c>
      <c r="C47" s="21"/>
      <c r="D47" s="80"/>
      <c r="E47" s="21"/>
      <c r="F47" s="21"/>
      <c r="G47" s="23"/>
    </row>
    <row r="48" spans="2:7" ht="12.75">
      <c r="B48" s="20">
        <v>8</v>
      </c>
      <c r="C48" s="21"/>
      <c r="D48" s="80"/>
      <c r="E48" s="21"/>
      <c r="F48" s="21"/>
      <c r="G48" s="23"/>
    </row>
    <row r="49" spans="2:7" ht="13.5" thickBot="1">
      <c r="B49" s="97">
        <v>8</v>
      </c>
      <c r="C49" s="102"/>
      <c r="D49" s="103"/>
      <c r="E49" s="102"/>
      <c r="F49" s="102"/>
      <c r="G49" s="23"/>
    </row>
    <row r="50" spans="2:7" ht="12.75">
      <c r="B50" s="20">
        <v>9</v>
      </c>
      <c r="C50" s="21"/>
      <c r="D50" s="80"/>
      <c r="E50" s="21"/>
      <c r="F50" s="21"/>
      <c r="G50" s="23"/>
    </row>
    <row r="51" spans="2:7" ht="12.75">
      <c r="B51" s="20">
        <v>9</v>
      </c>
      <c r="C51" s="21"/>
      <c r="D51" s="80"/>
      <c r="E51" s="21"/>
      <c r="F51" s="21"/>
      <c r="G51" s="23"/>
    </row>
    <row r="52" spans="2:7" ht="12.75">
      <c r="B52" s="20">
        <v>9</v>
      </c>
      <c r="C52" s="21"/>
      <c r="D52" s="80"/>
      <c r="E52" s="21"/>
      <c r="F52" s="21"/>
      <c r="G52" s="26"/>
    </row>
    <row r="53" spans="2:7" ht="12.75">
      <c r="B53" s="20">
        <v>9</v>
      </c>
      <c r="C53" s="21"/>
      <c r="D53" s="80"/>
      <c r="E53" s="21"/>
      <c r="F53" s="21"/>
      <c r="G53" s="26"/>
    </row>
    <row r="54" spans="2:7" ht="13.5" thickBot="1">
      <c r="B54" s="97">
        <v>9</v>
      </c>
      <c r="C54" s="102"/>
      <c r="D54" s="103"/>
      <c r="E54" s="102"/>
      <c r="F54" s="102"/>
      <c r="G54" s="26"/>
    </row>
    <row r="55" spans="2:7" ht="12.75">
      <c r="B55" s="20">
        <v>10</v>
      </c>
      <c r="C55" s="21"/>
      <c r="D55" s="80"/>
      <c r="E55" s="21"/>
      <c r="F55" s="21"/>
      <c r="G55" s="26"/>
    </row>
    <row r="56" spans="2:7" ht="12.75">
      <c r="B56" s="20">
        <v>10</v>
      </c>
      <c r="C56" s="21"/>
      <c r="D56" s="80"/>
      <c r="E56" s="21"/>
      <c r="F56" s="21"/>
      <c r="G56" s="26"/>
    </row>
    <row r="57" spans="2:7" ht="12.75">
      <c r="B57" s="20">
        <v>10</v>
      </c>
      <c r="C57" s="21"/>
      <c r="D57" s="80"/>
      <c r="E57" s="21"/>
      <c r="F57" s="21"/>
      <c r="G57" s="26"/>
    </row>
    <row r="58" spans="2:7" ht="12.75">
      <c r="B58" s="20">
        <v>10</v>
      </c>
      <c r="C58" s="21"/>
      <c r="D58" s="80"/>
      <c r="E58" s="21"/>
      <c r="F58" s="21"/>
      <c r="G58" s="26"/>
    </row>
    <row r="59" spans="2:7" ht="13.5" thickBot="1">
      <c r="B59" s="97">
        <v>10</v>
      </c>
      <c r="C59" s="102"/>
      <c r="D59" s="103"/>
      <c r="E59" s="102"/>
      <c r="F59" s="102"/>
      <c r="G59" s="26"/>
    </row>
    <row r="60" spans="2:7" ht="12.75">
      <c r="B60" s="10"/>
      <c r="C60" s="27"/>
      <c r="D60" s="28"/>
      <c r="E60" s="26"/>
      <c r="F60" s="26"/>
      <c r="G60" s="26"/>
    </row>
    <row r="61" spans="2:7" ht="12.75">
      <c r="B61" s="10"/>
      <c r="C61" s="27"/>
      <c r="D61" s="28"/>
      <c r="E61" s="26"/>
      <c r="F61" s="26"/>
      <c r="G61" s="26"/>
    </row>
    <row r="62" spans="2:7" ht="12.75">
      <c r="B62" s="10"/>
      <c r="C62" s="27"/>
      <c r="D62" s="28"/>
      <c r="E62" s="26"/>
      <c r="F62" s="26"/>
      <c r="G62" s="26"/>
    </row>
    <row r="63" spans="2:7" ht="12.75">
      <c r="B63" s="10"/>
      <c r="C63" s="6"/>
      <c r="D63" s="10"/>
      <c r="E63" s="10"/>
      <c r="F63" s="10"/>
      <c r="G63" s="10"/>
    </row>
    <row r="64" spans="2:7" ht="12.75">
      <c r="B64" s="10"/>
      <c r="C64" s="6"/>
      <c r="D64" s="10"/>
      <c r="E64" s="10"/>
      <c r="F64" s="10"/>
      <c r="G64" s="10"/>
    </row>
  </sheetData>
  <sheetProtection/>
  <mergeCells count="2">
    <mergeCell ref="B3:F3"/>
    <mergeCell ref="B7:D7"/>
  </mergeCells>
  <printOptions/>
  <pageMargins left="0.3937007874015748" right="0.3937007874015748" top="0.984251968503937" bottom="0.98425196850393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sheetPr codeName="List3">
    <tabColor indexed="10"/>
  </sheetPr>
  <dimension ref="A1:AR59"/>
  <sheetViews>
    <sheetView zoomScale="116" zoomScaleNormal="116" zoomScalePageLayoutView="0" workbookViewId="0" topLeftCell="A1">
      <pane xSplit="3" ySplit="9" topLeftCell="X10" activePane="bottomRight" state="frozen"/>
      <selection pane="topLeft" activeCell="A1" sqref="A1"/>
      <selection pane="topRight" activeCell="D1" sqref="D1"/>
      <selection pane="bottomLeft" activeCell="A10" sqref="A10"/>
      <selection pane="bottomRight" activeCell="AN21" sqref="AN21"/>
    </sheetView>
  </sheetViews>
  <sheetFormatPr defaultColWidth="9.00390625" defaultRowHeight="12.75"/>
  <cols>
    <col min="1" max="1" width="2.25390625" style="1" customWidth="1"/>
    <col min="2" max="2" width="5.375" style="3" customWidth="1"/>
    <col min="3" max="3" width="22.125" style="29" customWidth="1"/>
    <col min="4" max="4" width="7.00390625" style="29" hidden="1" customWidth="1"/>
    <col min="5" max="5" width="16.75390625" style="29" customWidth="1"/>
    <col min="6" max="10" width="6.75390625" style="3" customWidth="1"/>
    <col min="11" max="11" width="6.75390625" style="40" customWidth="1"/>
    <col min="12" max="16" width="6.75390625" style="3" customWidth="1"/>
    <col min="17" max="17" width="6.75390625" style="40" customWidth="1"/>
    <col min="18" max="22" width="6.75390625" style="3" customWidth="1"/>
    <col min="23" max="23" width="6.75390625" style="40" customWidth="1"/>
    <col min="24" max="28" width="6.75390625" style="3" customWidth="1"/>
    <col min="29" max="29" width="6.75390625" style="40" customWidth="1"/>
    <col min="30" max="34" width="6.75390625" style="3" customWidth="1"/>
    <col min="35" max="35" width="6.75390625" style="40" customWidth="1"/>
    <col min="36" max="40" width="6.75390625" style="3" customWidth="1"/>
    <col min="41" max="41" width="6.75390625" style="40" customWidth="1"/>
    <col min="42" max="42" width="7.00390625" style="40" customWidth="1"/>
    <col min="43" max="43" width="2.75390625" style="10" customWidth="1"/>
    <col min="44" max="44" width="9.125" style="10" customWidth="1"/>
    <col min="45" max="16384" width="9.125" style="1" customWidth="1"/>
  </cols>
  <sheetData>
    <row r="1" spans="1:42" ht="6" customHeight="1">
      <c r="A1" s="10"/>
      <c r="B1" s="25"/>
      <c r="C1" s="30"/>
      <c r="D1" s="30"/>
      <c r="E1" s="30"/>
      <c r="F1" s="25"/>
      <c r="G1" s="25"/>
      <c r="H1" s="25"/>
      <c r="I1" s="25"/>
      <c r="J1" s="25"/>
      <c r="K1" s="41"/>
      <c r="L1" s="25"/>
      <c r="M1" s="25"/>
      <c r="N1" s="25"/>
      <c r="O1" s="25"/>
      <c r="P1" s="25"/>
      <c r="Q1" s="41"/>
      <c r="R1" s="25"/>
      <c r="S1" s="25"/>
      <c r="T1" s="25"/>
      <c r="U1" s="25"/>
      <c r="V1" s="25"/>
      <c r="W1" s="41"/>
      <c r="X1" s="25"/>
      <c r="Y1" s="25"/>
      <c r="Z1" s="25"/>
      <c r="AA1" s="25"/>
      <c r="AB1" s="25"/>
      <c r="AC1" s="41"/>
      <c r="AD1" s="25"/>
      <c r="AE1" s="25"/>
      <c r="AF1" s="25"/>
      <c r="AG1" s="25"/>
      <c r="AH1" s="25"/>
      <c r="AI1" s="41"/>
      <c r="AJ1" s="25"/>
      <c r="AK1" s="25"/>
      <c r="AL1" s="25"/>
      <c r="AM1" s="25"/>
      <c r="AN1" s="25"/>
      <c r="AO1" s="41"/>
      <c r="AP1" s="41"/>
    </row>
    <row r="2" spans="1:42" ht="12.75" customHeight="1">
      <c r="A2" s="63"/>
      <c r="B2" s="156" t="str">
        <f>prezence!B3</f>
        <v>Krajský přebor mužů</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row>
    <row r="3" spans="1:42" ht="4.5" customHeight="1">
      <c r="A3" s="63"/>
      <c r="B3" s="157"/>
      <c r="C3" s="157"/>
      <c r="D3" s="8"/>
      <c r="E3" s="8"/>
      <c r="F3" s="62" t="s">
        <v>7</v>
      </c>
      <c r="G3" s="62"/>
      <c r="H3" s="62"/>
      <c r="I3" s="62"/>
      <c r="J3" s="62"/>
      <c r="K3" s="41"/>
      <c r="L3" s="62" t="s">
        <v>7</v>
      </c>
      <c r="M3" s="62"/>
      <c r="N3" s="62"/>
      <c r="O3" s="62"/>
      <c r="P3" s="62"/>
      <c r="Q3" s="41"/>
      <c r="R3" s="62" t="s">
        <v>7</v>
      </c>
      <c r="S3" s="62"/>
      <c r="T3" s="62"/>
      <c r="U3" s="62"/>
      <c r="V3" s="62"/>
      <c r="W3" s="41"/>
      <c r="X3" s="62" t="s">
        <v>7</v>
      </c>
      <c r="Y3" s="62"/>
      <c r="Z3" s="62"/>
      <c r="AA3" s="62"/>
      <c r="AB3" s="62"/>
      <c r="AC3" s="41"/>
      <c r="AD3" s="62" t="s">
        <v>7</v>
      </c>
      <c r="AE3" s="62"/>
      <c r="AF3" s="62"/>
      <c r="AG3" s="62"/>
      <c r="AH3" s="62"/>
      <c r="AI3" s="41"/>
      <c r="AJ3" s="62" t="s">
        <v>7</v>
      </c>
      <c r="AK3" s="62"/>
      <c r="AL3" s="62"/>
      <c r="AM3" s="62"/>
      <c r="AN3" s="62"/>
      <c r="AO3" s="41"/>
      <c r="AP3" s="41"/>
    </row>
    <row r="4" spans="1:42" ht="12.75" customHeight="1">
      <c r="A4" s="63"/>
      <c r="B4" s="158" t="s">
        <v>8</v>
      </c>
      <c r="C4" s="158"/>
      <c r="D4" s="96"/>
      <c r="E4" s="27" t="str">
        <f>prezence!E7</f>
        <v>mladší žáci</v>
      </c>
      <c r="F4" s="27"/>
      <c r="G4" s="27"/>
      <c r="H4" s="27"/>
      <c r="I4" s="62"/>
      <c r="J4" s="62"/>
      <c r="K4" s="41"/>
      <c r="L4" s="27"/>
      <c r="M4" s="27"/>
      <c r="N4" s="27"/>
      <c r="O4" s="62"/>
      <c r="P4" s="62"/>
      <c r="Q4" s="41"/>
      <c r="R4" s="27"/>
      <c r="S4" s="27"/>
      <c r="T4" s="27"/>
      <c r="U4" s="62"/>
      <c r="V4" s="62"/>
      <c r="W4" s="41"/>
      <c r="X4" s="27"/>
      <c r="Y4" s="27"/>
      <c r="Z4" s="27"/>
      <c r="AA4" s="62"/>
      <c r="AB4" s="62"/>
      <c r="AC4" s="41"/>
      <c r="AD4" s="27"/>
      <c r="AE4" s="27"/>
      <c r="AF4" s="27"/>
      <c r="AG4" s="62"/>
      <c r="AH4" s="62"/>
      <c r="AI4" s="41"/>
      <c r="AJ4" s="27"/>
      <c r="AK4" s="27"/>
      <c r="AL4" s="27"/>
      <c r="AM4" s="62"/>
      <c r="AN4" s="62"/>
      <c r="AO4" s="41"/>
      <c r="AP4" s="41"/>
    </row>
    <row r="5" spans="1:42" ht="12" customHeight="1">
      <c r="A5" s="10"/>
      <c r="B5" s="28"/>
      <c r="C5" s="8"/>
      <c r="D5" s="8"/>
      <c r="E5" s="8"/>
      <c r="F5" s="25"/>
      <c r="G5" s="25"/>
      <c r="H5" s="25"/>
      <c r="I5" s="25"/>
      <c r="J5" s="25"/>
      <c r="K5" s="41"/>
      <c r="L5" s="25"/>
      <c r="M5" s="25"/>
      <c r="N5" s="25"/>
      <c r="O5" s="25"/>
      <c r="P5" s="25"/>
      <c r="Q5" s="41"/>
      <c r="R5" s="25"/>
      <c r="S5" s="25"/>
      <c r="T5" s="25"/>
      <c r="U5" s="25"/>
      <c r="V5" s="25"/>
      <c r="W5" s="41"/>
      <c r="X5" s="25"/>
      <c r="Y5" s="25"/>
      <c r="Z5" s="25"/>
      <c r="AA5" s="25"/>
      <c r="AB5" s="25"/>
      <c r="AC5" s="41"/>
      <c r="AD5" s="25"/>
      <c r="AE5" s="25"/>
      <c r="AF5" s="25"/>
      <c r="AG5" s="25"/>
      <c r="AH5" s="25"/>
      <c r="AI5" s="41"/>
      <c r="AJ5" s="25"/>
      <c r="AK5" s="25"/>
      <c r="AL5" s="25"/>
      <c r="AM5" s="25"/>
      <c r="AN5" s="25"/>
      <c r="AO5" s="41"/>
      <c r="AP5" s="41"/>
    </row>
    <row r="6" spans="2:42" ht="12.75" customHeight="1" thickBot="1">
      <c r="B6" s="25"/>
      <c r="C6" s="30"/>
      <c r="D6" s="30"/>
      <c r="E6" s="30"/>
      <c r="F6" s="25"/>
      <c r="G6" s="25"/>
      <c r="H6" s="25"/>
      <c r="I6" s="25"/>
      <c r="J6" s="25"/>
      <c r="K6" s="41"/>
      <c r="L6" s="25"/>
      <c r="M6" s="25"/>
      <c r="N6" s="25"/>
      <c r="O6" s="25"/>
      <c r="P6" s="25"/>
      <c r="Q6" s="41"/>
      <c r="R6" s="25"/>
      <c r="S6" s="25"/>
      <c r="T6" s="25"/>
      <c r="U6" s="25"/>
      <c r="V6" s="25"/>
      <c r="W6" s="41"/>
      <c r="X6" s="25"/>
      <c r="Y6" s="25"/>
      <c r="Z6" s="25"/>
      <c r="AA6" s="25"/>
      <c r="AB6" s="25"/>
      <c r="AC6" s="41"/>
      <c r="AD6" s="25"/>
      <c r="AE6" s="25"/>
      <c r="AF6" s="25"/>
      <c r="AG6" s="25"/>
      <c r="AH6" s="25"/>
      <c r="AI6" s="41"/>
      <c r="AJ6" s="25"/>
      <c r="AK6" s="25"/>
      <c r="AL6" s="25"/>
      <c r="AM6" s="25"/>
      <c r="AN6" s="25"/>
      <c r="AO6" s="41"/>
      <c r="AP6" s="41"/>
    </row>
    <row r="7" spans="2:42" ht="12.75" customHeight="1" thickBot="1">
      <c r="B7" s="25"/>
      <c r="C7" s="30"/>
      <c r="D7" s="30"/>
      <c r="E7" s="30"/>
      <c r="F7" s="159" t="s">
        <v>10</v>
      </c>
      <c r="G7" s="160"/>
      <c r="H7" s="160"/>
      <c r="I7" s="160"/>
      <c r="J7" s="160"/>
      <c r="K7" s="161"/>
      <c r="L7" s="159" t="s">
        <v>14</v>
      </c>
      <c r="M7" s="160"/>
      <c r="N7" s="160"/>
      <c r="O7" s="160"/>
      <c r="P7" s="160"/>
      <c r="Q7" s="161"/>
      <c r="R7" s="159" t="s">
        <v>15</v>
      </c>
      <c r="S7" s="160"/>
      <c r="T7" s="160"/>
      <c r="U7" s="160"/>
      <c r="V7" s="160"/>
      <c r="W7" s="161"/>
      <c r="X7" s="159" t="s">
        <v>16</v>
      </c>
      <c r="Y7" s="160"/>
      <c r="Z7" s="160"/>
      <c r="AA7" s="160"/>
      <c r="AB7" s="160"/>
      <c r="AC7" s="161"/>
      <c r="AD7" s="159" t="s">
        <v>9</v>
      </c>
      <c r="AE7" s="160"/>
      <c r="AF7" s="160"/>
      <c r="AG7" s="160"/>
      <c r="AH7" s="160"/>
      <c r="AI7" s="161"/>
      <c r="AJ7" s="159" t="s">
        <v>17</v>
      </c>
      <c r="AK7" s="160"/>
      <c r="AL7" s="160"/>
      <c r="AM7" s="160"/>
      <c r="AN7" s="160"/>
      <c r="AO7" s="161"/>
      <c r="AP7" s="60"/>
    </row>
    <row r="8" spans="1:44" s="47" customFormat="1" ht="26.25" customHeight="1" thickBot="1">
      <c r="A8" s="43"/>
      <c r="B8" s="104" t="s">
        <v>29</v>
      </c>
      <c r="C8" s="58" t="s">
        <v>3</v>
      </c>
      <c r="D8" s="101"/>
      <c r="E8" s="105" t="s">
        <v>5</v>
      </c>
      <c r="F8" s="56" t="s">
        <v>18</v>
      </c>
      <c r="G8" s="59" t="s">
        <v>19</v>
      </c>
      <c r="H8" s="59" t="s">
        <v>20</v>
      </c>
      <c r="I8" s="59" t="s">
        <v>21</v>
      </c>
      <c r="J8" s="59" t="s">
        <v>11</v>
      </c>
      <c r="K8" s="57" t="s">
        <v>12</v>
      </c>
      <c r="L8" s="56" t="s">
        <v>18</v>
      </c>
      <c r="M8" s="59" t="s">
        <v>19</v>
      </c>
      <c r="N8" s="59" t="s">
        <v>20</v>
      </c>
      <c r="O8" s="59" t="s">
        <v>21</v>
      </c>
      <c r="P8" s="59" t="s">
        <v>11</v>
      </c>
      <c r="Q8" s="57" t="s">
        <v>12</v>
      </c>
      <c r="R8" s="56" t="s">
        <v>18</v>
      </c>
      <c r="S8" s="59" t="s">
        <v>19</v>
      </c>
      <c r="T8" s="59" t="s">
        <v>20</v>
      </c>
      <c r="U8" s="59" t="s">
        <v>21</v>
      </c>
      <c r="V8" s="59" t="s">
        <v>11</v>
      </c>
      <c r="W8" s="57" t="s">
        <v>12</v>
      </c>
      <c r="X8" s="56" t="s">
        <v>18</v>
      </c>
      <c r="Y8" s="59" t="s">
        <v>19</v>
      </c>
      <c r="Z8" s="59" t="s">
        <v>20</v>
      </c>
      <c r="AA8" s="59" t="s">
        <v>21</v>
      </c>
      <c r="AB8" s="59" t="s">
        <v>11</v>
      </c>
      <c r="AC8" s="57" t="s">
        <v>12</v>
      </c>
      <c r="AD8" s="56" t="s">
        <v>18</v>
      </c>
      <c r="AE8" s="59" t="s">
        <v>19</v>
      </c>
      <c r="AF8" s="59" t="s">
        <v>20</v>
      </c>
      <c r="AG8" s="59" t="s">
        <v>21</v>
      </c>
      <c r="AH8" s="59" t="s">
        <v>11</v>
      </c>
      <c r="AI8" s="57" t="s">
        <v>12</v>
      </c>
      <c r="AJ8" s="56" t="s">
        <v>18</v>
      </c>
      <c r="AK8" s="59" t="s">
        <v>19</v>
      </c>
      <c r="AL8" s="59" t="s">
        <v>20</v>
      </c>
      <c r="AM8" s="59" t="s">
        <v>21</v>
      </c>
      <c r="AN8" s="59" t="s">
        <v>11</v>
      </c>
      <c r="AO8" s="57" t="s">
        <v>12</v>
      </c>
      <c r="AP8" s="61" t="s">
        <v>13</v>
      </c>
      <c r="AQ8" s="45"/>
      <c r="AR8" s="46"/>
    </row>
    <row r="9" spans="2:44" s="10" customFormat="1" ht="3" customHeight="1">
      <c r="B9" s="31"/>
      <c r="C9" s="25"/>
      <c r="D9" s="25"/>
      <c r="E9" s="25"/>
      <c r="F9" s="32"/>
      <c r="G9" s="32"/>
      <c r="H9" s="32"/>
      <c r="I9" s="32"/>
      <c r="J9" s="32"/>
      <c r="K9" s="42"/>
      <c r="L9" s="32"/>
      <c r="M9" s="32"/>
      <c r="N9" s="32"/>
      <c r="O9" s="32"/>
      <c r="P9" s="32"/>
      <c r="Q9" s="42"/>
      <c r="R9" s="32"/>
      <c r="S9" s="32"/>
      <c r="T9" s="32"/>
      <c r="U9" s="32"/>
      <c r="V9" s="32"/>
      <c r="W9" s="42"/>
      <c r="X9" s="32"/>
      <c r="Y9" s="32"/>
      <c r="Z9" s="32"/>
      <c r="AA9" s="32"/>
      <c r="AB9" s="32"/>
      <c r="AC9" s="42"/>
      <c r="AD9" s="32"/>
      <c r="AE9" s="32"/>
      <c r="AF9" s="32"/>
      <c r="AG9" s="32"/>
      <c r="AH9" s="32"/>
      <c r="AI9" s="42"/>
      <c r="AJ9" s="32"/>
      <c r="AK9" s="32"/>
      <c r="AL9" s="32"/>
      <c r="AM9" s="32"/>
      <c r="AN9" s="32"/>
      <c r="AO9" s="42"/>
      <c r="AP9" s="41"/>
      <c r="AR9" s="26"/>
    </row>
    <row r="10" spans="2:42" ht="12.75" customHeight="1">
      <c r="B10" s="19">
        <f>prezence!B10</f>
        <v>1</v>
      </c>
      <c r="C10" s="33" t="str">
        <f>prezence!C10</f>
        <v>Prokop Vojťěch</v>
      </c>
      <c r="D10" s="33">
        <f>prezence!D10</f>
        <v>2004</v>
      </c>
      <c r="E10" s="33" t="str">
        <f>prezence!E10</f>
        <v>Spartak SÚ</v>
      </c>
      <c r="F10" s="52">
        <v>1.9</v>
      </c>
      <c r="G10" s="52">
        <v>10</v>
      </c>
      <c r="H10" s="52">
        <v>1.5</v>
      </c>
      <c r="I10" s="55">
        <f>SUM(G10,-H10)</f>
        <v>8.5</v>
      </c>
      <c r="J10" s="52">
        <v>0</v>
      </c>
      <c r="K10" s="53">
        <f>SUM(F10,I10,-J10)</f>
        <v>10.4</v>
      </c>
      <c r="L10" s="52">
        <v>0.6</v>
      </c>
      <c r="M10" s="52">
        <v>10</v>
      </c>
      <c r="N10" s="52">
        <v>1.2</v>
      </c>
      <c r="O10" s="55">
        <f>SUM(M10,-N10)</f>
        <v>8.8</v>
      </c>
      <c r="P10" s="52"/>
      <c r="Q10" s="53">
        <f>SUM(L10,O10,-P10)</f>
        <v>9.4</v>
      </c>
      <c r="R10" s="52">
        <v>1.2</v>
      </c>
      <c r="S10" s="52">
        <v>10</v>
      </c>
      <c r="T10" s="52">
        <v>0.55</v>
      </c>
      <c r="U10" s="55">
        <f>SUM(S10,-T10)</f>
        <v>9.45</v>
      </c>
      <c r="V10" s="52"/>
      <c r="W10" s="53">
        <f>SUM(R10,U10,-V10)</f>
        <v>10.649999999999999</v>
      </c>
      <c r="X10" s="52">
        <v>2</v>
      </c>
      <c r="Y10" s="52">
        <v>10</v>
      </c>
      <c r="Z10" s="52">
        <v>2.93</v>
      </c>
      <c r="AA10" s="55">
        <f>SUM(Y10,-Z10)</f>
        <v>7.07</v>
      </c>
      <c r="AB10" s="52"/>
      <c r="AC10" s="53">
        <f>SUM(X10,AA10,-AB10)</f>
        <v>9.07</v>
      </c>
      <c r="AD10" s="52">
        <v>1.3</v>
      </c>
      <c r="AE10" s="52">
        <v>10</v>
      </c>
      <c r="AF10" s="52">
        <v>0.93</v>
      </c>
      <c r="AG10" s="55">
        <f>SUM(AE10,-AF10)</f>
        <v>9.07</v>
      </c>
      <c r="AH10" s="52"/>
      <c r="AI10" s="53">
        <f>SUM(AD10,AG10,-AH10)</f>
        <v>10.370000000000001</v>
      </c>
      <c r="AJ10" s="52">
        <v>0.6</v>
      </c>
      <c r="AK10" s="52">
        <v>10</v>
      </c>
      <c r="AL10" s="52">
        <v>1.3</v>
      </c>
      <c r="AM10" s="55">
        <f>SUM(AK10,-AL10)</f>
        <v>8.7</v>
      </c>
      <c r="AN10" s="52"/>
      <c r="AO10" s="53">
        <f>SUM(AJ10,AM10,-AN10)</f>
        <v>9.299999999999999</v>
      </c>
      <c r="AP10" s="114">
        <f>SUM(K10+Q10+W10+AC10+AI10+AO10)</f>
        <v>59.19</v>
      </c>
    </row>
    <row r="11" spans="2:42" ht="12.75" customHeight="1">
      <c r="B11" s="19">
        <f>prezence!B11</f>
        <v>1</v>
      </c>
      <c r="C11" s="33" t="str">
        <f>prezence!C11</f>
        <v>Psota Daniel</v>
      </c>
      <c r="D11" s="33"/>
      <c r="E11" s="33" t="str">
        <f>prezence!E11</f>
        <v>Spartak SÚ</v>
      </c>
      <c r="F11" s="52">
        <v>1.8</v>
      </c>
      <c r="G11" s="52">
        <v>10</v>
      </c>
      <c r="H11" s="52">
        <v>0.85</v>
      </c>
      <c r="I11" s="55">
        <f>SUM(G11,-H11)</f>
        <v>9.15</v>
      </c>
      <c r="J11" s="52"/>
      <c r="K11" s="53">
        <f>SUM(F11,I11,-J11)</f>
        <v>10.950000000000001</v>
      </c>
      <c r="L11" s="52">
        <v>0.6</v>
      </c>
      <c r="M11" s="52">
        <v>10</v>
      </c>
      <c r="N11" s="52">
        <v>1.8</v>
      </c>
      <c r="O11" s="55">
        <f>SUM(M11,-N11)</f>
        <v>8.2</v>
      </c>
      <c r="P11" s="52"/>
      <c r="Q11" s="53">
        <f>SUM(L11,O11,-P11)</f>
        <v>8.799999999999999</v>
      </c>
      <c r="R11" s="52">
        <v>1.2</v>
      </c>
      <c r="S11" s="52">
        <v>10</v>
      </c>
      <c r="T11" s="52">
        <v>0.55</v>
      </c>
      <c r="U11" s="55">
        <f>SUM(S11,-T11)</f>
        <v>9.45</v>
      </c>
      <c r="V11" s="52"/>
      <c r="W11" s="53">
        <f>SUM(R11,U11,-V11)</f>
        <v>10.649999999999999</v>
      </c>
      <c r="X11" s="52">
        <v>2</v>
      </c>
      <c r="Y11" s="52">
        <v>10</v>
      </c>
      <c r="Z11" s="52">
        <v>2.17</v>
      </c>
      <c r="AA11" s="55">
        <f>SUM(Y11,-Z11)</f>
        <v>7.83</v>
      </c>
      <c r="AB11" s="52"/>
      <c r="AC11" s="53">
        <f>SUM(X11,AA11,-AB11)</f>
        <v>9.83</v>
      </c>
      <c r="AD11" s="52">
        <v>1.3</v>
      </c>
      <c r="AE11" s="52">
        <v>10</v>
      </c>
      <c r="AF11" s="52">
        <v>1.37</v>
      </c>
      <c r="AG11" s="55">
        <f>SUM(AE11,-AF11)</f>
        <v>8.629999999999999</v>
      </c>
      <c r="AH11" s="52"/>
      <c r="AI11" s="53">
        <f>SUM(AD11,AG11,-AH11)</f>
        <v>9.93</v>
      </c>
      <c r="AJ11" s="52">
        <v>0.6</v>
      </c>
      <c r="AK11" s="52">
        <v>10</v>
      </c>
      <c r="AL11" s="52">
        <v>2.1</v>
      </c>
      <c r="AM11" s="55">
        <f>SUM(AK11,-AL11)</f>
        <v>7.9</v>
      </c>
      <c r="AN11" s="52"/>
      <c r="AO11" s="53">
        <f>SUM(AJ11,AM11,-AN11)</f>
        <v>8.5</v>
      </c>
      <c r="AP11" s="114">
        <f>SUM(K11+Q11+W11+AC11+AI11+AO11)</f>
        <v>58.66</v>
      </c>
    </row>
    <row r="12" spans="2:42" ht="12.75" customHeight="1">
      <c r="B12" s="19">
        <f>prezence!B12</f>
        <v>1</v>
      </c>
      <c r="C12" s="33" t="str">
        <f>prezence!C12</f>
        <v> Cibulka Viktor</v>
      </c>
      <c r="D12" s="33"/>
      <c r="E12" s="33" t="str">
        <f>prezence!E12</f>
        <v>Spartak SÚ</v>
      </c>
      <c r="F12" s="52">
        <v>3.3</v>
      </c>
      <c r="G12" s="52">
        <v>10</v>
      </c>
      <c r="H12" s="52">
        <v>1.5</v>
      </c>
      <c r="I12" s="55">
        <f>SUM(G12,-H12)</f>
        <v>8.5</v>
      </c>
      <c r="J12" s="52"/>
      <c r="K12" s="53">
        <f>SUM(F12,I12,-J12)</f>
        <v>11.8</v>
      </c>
      <c r="L12" s="52">
        <v>1.2</v>
      </c>
      <c r="M12" s="52">
        <v>10</v>
      </c>
      <c r="N12" s="52">
        <v>2.1</v>
      </c>
      <c r="O12" s="55">
        <f>SUM(M12,-N12)</f>
        <v>7.9</v>
      </c>
      <c r="P12" s="52"/>
      <c r="Q12" s="53">
        <f>SUM(L12,O12,-P12)</f>
        <v>9.1</v>
      </c>
      <c r="R12" s="52">
        <v>1.2</v>
      </c>
      <c r="S12" s="52">
        <v>10</v>
      </c>
      <c r="T12" s="52">
        <v>0.55</v>
      </c>
      <c r="U12" s="55">
        <f>SUM(S12,-T12)</f>
        <v>9.45</v>
      </c>
      <c r="V12" s="52"/>
      <c r="W12" s="53">
        <f>SUM(R12,U12,-V12)</f>
        <v>10.649999999999999</v>
      </c>
      <c r="X12" s="52">
        <v>2</v>
      </c>
      <c r="Y12" s="52">
        <v>10</v>
      </c>
      <c r="Z12" s="52">
        <v>1.46</v>
      </c>
      <c r="AA12" s="55">
        <f>SUM(Y12,-Z12)</f>
        <v>8.54</v>
      </c>
      <c r="AB12" s="52"/>
      <c r="AC12" s="53">
        <f>SUM(X12,AA12,-AB12)</f>
        <v>10.54</v>
      </c>
      <c r="AD12" s="52">
        <v>0.6</v>
      </c>
      <c r="AE12" s="52">
        <v>10</v>
      </c>
      <c r="AF12" s="52">
        <v>1.57</v>
      </c>
      <c r="AG12" s="55">
        <f>SUM(AE12,-AF12)</f>
        <v>8.43</v>
      </c>
      <c r="AH12" s="52"/>
      <c r="AI12" s="53">
        <f>SUM(AD12,AG12,-AH12)</f>
        <v>9.03</v>
      </c>
      <c r="AJ12" s="52">
        <v>1.2</v>
      </c>
      <c r="AK12" s="52">
        <v>10</v>
      </c>
      <c r="AL12" s="52">
        <v>2.35</v>
      </c>
      <c r="AM12" s="55">
        <f>SUM(AK12,-AL12)</f>
        <v>7.65</v>
      </c>
      <c r="AN12" s="52"/>
      <c r="AO12" s="53">
        <f>SUM(AJ12,AM12,-AN12)</f>
        <v>8.85</v>
      </c>
      <c r="AP12" s="114">
        <f>SUM(K12+Q12+W12+AC12+AI12+AO12)</f>
        <v>59.97</v>
      </c>
    </row>
    <row r="13" spans="2:42" ht="12.75" customHeight="1">
      <c r="B13" s="19">
        <f>prezence!B13</f>
        <v>1</v>
      </c>
      <c r="C13" s="33">
        <f>prezence!C13</f>
        <v>0</v>
      </c>
      <c r="D13" s="33"/>
      <c r="E13" s="33" t="str">
        <f>prezence!E13</f>
        <v> </v>
      </c>
      <c r="F13" s="52"/>
      <c r="G13" s="52"/>
      <c r="H13" s="52"/>
      <c r="I13" s="55">
        <f>SUM(G13,-H13)</f>
        <v>0</v>
      </c>
      <c r="J13" s="52"/>
      <c r="K13" s="53">
        <f>SUM(F13,I13,-J13)</f>
        <v>0</v>
      </c>
      <c r="L13" s="52"/>
      <c r="M13" s="52"/>
      <c r="N13" s="52"/>
      <c r="O13" s="55">
        <f>SUM(M13,-N13)</f>
        <v>0</v>
      </c>
      <c r="P13" s="52"/>
      <c r="Q13" s="53">
        <f>SUM(L13,O13,-P13)</f>
        <v>0</v>
      </c>
      <c r="R13" s="52"/>
      <c r="S13" s="52"/>
      <c r="T13" s="52"/>
      <c r="U13" s="55">
        <f>SUM(S13,-T13)</f>
        <v>0</v>
      </c>
      <c r="V13" s="52"/>
      <c r="W13" s="53">
        <f>SUM(R13,U13,-V13)</f>
        <v>0</v>
      </c>
      <c r="X13" s="52"/>
      <c r="Y13" s="52"/>
      <c r="Z13" s="52"/>
      <c r="AA13" s="55">
        <f>SUM(Y13,-Z13)</f>
        <v>0</v>
      </c>
      <c r="AB13" s="52"/>
      <c r="AC13" s="53">
        <f>SUM(X13,AA13,-AB13)</f>
        <v>0</v>
      </c>
      <c r="AD13" s="52"/>
      <c r="AE13" s="52"/>
      <c r="AF13" s="52"/>
      <c r="AG13" s="55">
        <f>SUM(AE13,-AF13)</f>
        <v>0</v>
      </c>
      <c r="AH13" s="52"/>
      <c r="AI13" s="53">
        <f>SUM(AD13,AG13,-AH13)</f>
        <v>0</v>
      </c>
      <c r="AJ13" s="52"/>
      <c r="AK13" s="52"/>
      <c r="AL13" s="52"/>
      <c r="AM13" s="55">
        <f>SUM(AK13,-AL13)</f>
        <v>0</v>
      </c>
      <c r="AN13" s="52"/>
      <c r="AO13" s="53">
        <f>SUM(AJ13,AM13,-AN13)</f>
        <v>0</v>
      </c>
      <c r="AP13" s="114">
        <f>SUM(K13+Q13+W13+AC13+AI13+AO13)</f>
        <v>0</v>
      </c>
    </row>
    <row r="14" spans="2:42" ht="12.75" customHeight="1" thickBot="1">
      <c r="B14" s="97"/>
      <c r="C14" s="98"/>
      <c r="D14" s="98"/>
      <c r="E14" s="98"/>
      <c r="F14" s="99"/>
      <c r="G14" s="99"/>
      <c r="H14" s="99"/>
      <c r="I14" s="99"/>
      <c r="J14" s="99"/>
      <c r="K14" s="100">
        <f>SUM(LARGE(K10:K13,1),LARGE(K10:K13,2),LARGE(K10:K13,3))</f>
        <v>33.15</v>
      </c>
      <c r="L14" s="100"/>
      <c r="M14" s="100"/>
      <c r="N14" s="100"/>
      <c r="O14" s="100"/>
      <c r="P14" s="100"/>
      <c r="Q14" s="100">
        <f>SUM(LARGE(Q10:Q13,1),LARGE(Q10:Q13,2),LARGE(Q10:Q13,3))</f>
        <v>27.299999999999997</v>
      </c>
      <c r="R14" s="99"/>
      <c r="S14" s="99"/>
      <c r="T14" s="99"/>
      <c r="U14" s="99"/>
      <c r="V14" s="99"/>
      <c r="W14" s="100">
        <f>SUM(LARGE(W10:W13,1),LARGE(W10:W13,2),LARGE(W10:W13,3))</f>
        <v>31.949999999999996</v>
      </c>
      <c r="X14" s="100"/>
      <c r="Y14" s="100"/>
      <c r="Z14" s="100"/>
      <c r="AA14" s="100"/>
      <c r="AB14" s="100"/>
      <c r="AC14" s="100">
        <f>SUM(LARGE(AC10:AC13,1),LARGE(AC10:AC13,2),LARGE(AC10:AC13,3))</f>
        <v>29.439999999999998</v>
      </c>
      <c r="AD14" s="99"/>
      <c r="AE14" s="99"/>
      <c r="AF14" s="99"/>
      <c r="AG14" s="99"/>
      <c r="AH14" s="99"/>
      <c r="AI14" s="100">
        <f>SUM(LARGE(AI10:AI13,1),LARGE(AI10:AI13,2),LARGE(AI10:AI13,3))</f>
        <v>29.33</v>
      </c>
      <c r="AJ14" s="100"/>
      <c r="AK14" s="100"/>
      <c r="AL14" s="100"/>
      <c r="AM14" s="100"/>
      <c r="AN14" s="100"/>
      <c r="AO14" s="100">
        <f>SUM(LARGE(AO10:AO13,1),LARGE(AO10:AO13,2),LARGE(AO10:AO13,3))</f>
        <v>26.65</v>
      </c>
      <c r="AP14" s="100">
        <f>SUM(K14+Q14+W14+AC14+AI14+AO14)</f>
        <v>177.82</v>
      </c>
    </row>
    <row r="15" spans="2:42" ht="12.75" customHeight="1">
      <c r="B15" s="19">
        <f>prezence!B15</f>
        <v>2</v>
      </c>
      <c r="C15" s="33" t="str">
        <f>prezence!C15</f>
        <v>Brom Jan</v>
      </c>
      <c r="D15" s="33">
        <f>prezence!D15</f>
        <v>2003</v>
      </c>
      <c r="E15" s="33" t="str">
        <f>prezence!E15</f>
        <v>TJ Merkur</v>
      </c>
      <c r="F15" s="52">
        <v>3.4</v>
      </c>
      <c r="G15" s="52">
        <v>10</v>
      </c>
      <c r="H15" s="52">
        <v>1.65</v>
      </c>
      <c r="I15" s="55">
        <f>SUM(G15,-H15)</f>
        <v>8.35</v>
      </c>
      <c r="J15" s="52"/>
      <c r="K15" s="53">
        <f>SUM(F15,I15,-J15)</f>
        <v>11.75</v>
      </c>
      <c r="L15" s="52">
        <v>1.3</v>
      </c>
      <c r="M15" s="52">
        <v>10</v>
      </c>
      <c r="N15" s="52">
        <v>1.15</v>
      </c>
      <c r="O15" s="55">
        <f>SUM(M15,-N15)</f>
        <v>8.85</v>
      </c>
      <c r="P15" s="52"/>
      <c r="Q15" s="53">
        <f>SUM(L15,O15,-P15)</f>
        <v>10.15</v>
      </c>
      <c r="R15" s="52">
        <v>2</v>
      </c>
      <c r="S15" s="52">
        <v>10</v>
      </c>
      <c r="T15" s="52">
        <v>1.1</v>
      </c>
      <c r="U15" s="55">
        <f>SUM(S15,-T15)</f>
        <v>8.9</v>
      </c>
      <c r="V15" s="52"/>
      <c r="W15" s="53">
        <f>SUM(R15,U15,-V15)</f>
        <v>10.9</v>
      </c>
      <c r="X15" s="52">
        <v>2</v>
      </c>
      <c r="Y15" s="52">
        <v>10</v>
      </c>
      <c r="Z15" s="52">
        <v>0.97</v>
      </c>
      <c r="AA15" s="55">
        <f>SUM(Y15,-Z15)</f>
        <v>9.03</v>
      </c>
      <c r="AB15" s="52"/>
      <c r="AC15" s="53">
        <f>SUM(X15,AA15,-AB15)</f>
        <v>11.03</v>
      </c>
      <c r="AD15" s="52">
        <v>2.4</v>
      </c>
      <c r="AE15" s="52">
        <v>10</v>
      </c>
      <c r="AF15" s="52">
        <v>1.56</v>
      </c>
      <c r="AG15" s="55">
        <f>SUM(AE15,-AF15)</f>
        <v>8.44</v>
      </c>
      <c r="AH15" s="52"/>
      <c r="AI15" s="53">
        <f>SUM(AD15,AG15,-AH15)</f>
        <v>10.84</v>
      </c>
      <c r="AJ15" s="52">
        <v>0.7</v>
      </c>
      <c r="AK15" s="52">
        <v>10</v>
      </c>
      <c r="AL15" s="52">
        <v>1.35</v>
      </c>
      <c r="AM15" s="55">
        <f>SUM(AK15,-AL15)</f>
        <v>8.65</v>
      </c>
      <c r="AN15" s="52"/>
      <c r="AO15" s="53">
        <f>SUM(AJ15,AM15,-AN15)</f>
        <v>9.35</v>
      </c>
      <c r="AP15" s="114">
        <f aca="true" t="shared" si="0" ref="AP15:AP59">SUM(K15+Q15+W15+AC15+AI15+AO15)</f>
        <v>64.02</v>
      </c>
    </row>
    <row r="16" spans="2:42" ht="12.75" customHeight="1">
      <c r="B16" s="19">
        <f>prezence!B16</f>
        <v>2</v>
      </c>
      <c r="C16" s="33" t="str">
        <f>prezence!C16</f>
        <v>Haragal Štefan</v>
      </c>
      <c r="D16" s="33"/>
      <c r="E16" s="33" t="str">
        <f>prezence!E16</f>
        <v>TJ Merkur</v>
      </c>
      <c r="F16" s="52">
        <v>3.1</v>
      </c>
      <c r="G16" s="52">
        <v>10</v>
      </c>
      <c r="H16" s="52">
        <v>2.55</v>
      </c>
      <c r="I16" s="55">
        <f>SUM(G16,-H16)</f>
        <v>7.45</v>
      </c>
      <c r="J16" s="52"/>
      <c r="K16" s="53">
        <f>SUM(F16,I16,-J16)</f>
        <v>10.55</v>
      </c>
      <c r="L16" s="52">
        <v>0.7</v>
      </c>
      <c r="M16" s="52">
        <v>10</v>
      </c>
      <c r="N16" s="52">
        <v>1.6</v>
      </c>
      <c r="O16" s="55">
        <f>SUM(M16,-N16)</f>
        <v>8.4</v>
      </c>
      <c r="P16" s="52"/>
      <c r="Q16" s="53">
        <f>SUM(L16,O16,-P16)</f>
        <v>9.1</v>
      </c>
      <c r="R16" s="52">
        <v>1.3</v>
      </c>
      <c r="S16" s="52">
        <v>10</v>
      </c>
      <c r="T16" s="52">
        <v>1.1</v>
      </c>
      <c r="U16" s="55">
        <f>SUM(S16,-T16)</f>
        <v>8.9</v>
      </c>
      <c r="V16" s="52"/>
      <c r="W16" s="53">
        <f>SUM(R16,U16,-V16)</f>
        <v>10.200000000000001</v>
      </c>
      <c r="X16" s="52">
        <v>2</v>
      </c>
      <c r="Y16" s="52">
        <v>10</v>
      </c>
      <c r="Z16" s="52">
        <v>2.03</v>
      </c>
      <c r="AA16" s="55">
        <f>SUM(Y16,-Z16)</f>
        <v>7.970000000000001</v>
      </c>
      <c r="AB16" s="52"/>
      <c r="AC16" s="53">
        <f>SUM(X16,AA16,-AB16)</f>
        <v>9.97</v>
      </c>
      <c r="AD16" s="52">
        <v>1.9</v>
      </c>
      <c r="AE16" s="52">
        <v>10</v>
      </c>
      <c r="AF16" s="52">
        <v>2.1</v>
      </c>
      <c r="AG16" s="55">
        <f>SUM(AE16,-AF16)</f>
        <v>7.9</v>
      </c>
      <c r="AH16" s="52"/>
      <c r="AI16" s="53">
        <f>SUM(AD16,AG16,-AH16)</f>
        <v>9.8</v>
      </c>
      <c r="AJ16" s="52">
        <v>1.2</v>
      </c>
      <c r="AK16" s="52">
        <v>10</v>
      </c>
      <c r="AL16" s="52">
        <v>2</v>
      </c>
      <c r="AM16" s="55">
        <f>SUM(AK16,-AL16)</f>
        <v>8</v>
      </c>
      <c r="AN16" s="52"/>
      <c r="AO16" s="53">
        <f>SUM(AJ16,AM16,-AN16)</f>
        <v>9.2</v>
      </c>
      <c r="AP16" s="114">
        <f t="shared" si="0"/>
        <v>58.82000000000001</v>
      </c>
    </row>
    <row r="17" spans="2:42" ht="12.75" customHeight="1">
      <c r="B17" s="19">
        <f>prezence!B17</f>
        <v>2</v>
      </c>
      <c r="C17" s="33" t="str">
        <f>prezence!C17</f>
        <v>Klabouch Jakub</v>
      </c>
      <c r="D17" s="33"/>
      <c r="E17" s="33" t="str">
        <f>prezence!E17</f>
        <v>TJ Merkur</v>
      </c>
      <c r="F17" s="52">
        <v>1.4</v>
      </c>
      <c r="G17" s="52">
        <v>9.5</v>
      </c>
      <c r="H17" s="52">
        <v>2.65</v>
      </c>
      <c r="I17" s="55">
        <f>SUM(G17,-H17)</f>
        <v>6.85</v>
      </c>
      <c r="J17" s="52"/>
      <c r="K17" s="53">
        <f>SUM(F17,I17,-J17)</f>
        <v>8.25</v>
      </c>
      <c r="L17" s="52">
        <v>0.7</v>
      </c>
      <c r="M17" s="52">
        <v>10</v>
      </c>
      <c r="N17" s="52">
        <v>1.35</v>
      </c>
      <c r="O17" s="55">
        <f>SUM(M17,-N17)</f>
        <v>8.65</v>
      </c>
      <c r="P17" s="52"/>
      <c r="Q17" s="53">
        <f>SUM(L17,O17,-P17)</f>
        <v>9.35</v>
      </c>
      <c r="R17" s="52">
        <v>1.3</v>
      </c>
      <c r="S17" s="52">
        <v>10</v>
      </c>
      <c r="T17" s="52">
        <v>0.6</v>
      </c>
      <c r="U17" s="55">
        <f>SUM(S17,-T17)</f>
        <v>9.4</v>
      </c>
      <c r="V17" s="52"/>
      <c r="W17" s="53">
        <f>SUM(R17,U17,-V17)</f>
        <v>10.700000000000001</v>
      </c>
      <c r="X17" s="52">
        <v>2</v>
      </c>
      <c r="Y17" s="52">
        <v>10</v>
      </c>
      <c r="Z17" s="52">
        <v>2.67</v>
      </c>
      <c r="AA17" s="55">
        <f>SUM(Y17,-Z17)</f>
        <v>7.33</v>
      </c>
      <c r="AB17" s="52"/>
      <c r="AC17" s="53">
        <f>SUM(X17,AA17,-AB17)</f>
        <v>9.33</v>
      </c>
      <c r="AD17" s="52">
        <v>1.9</v>
      </c>
      <c r="AE17" s="52">
        <v>10</v>
      </c>
      <c r="AF17" s="52">
        <v>1.43</v>
      </c>
      <c r="AG17" s="55">
        <f>SUM(AE17,-AF17)</f>
        <v>8.57</v>
      </c>
      <c r="AH17" s="52"/>
      <c r="AI17" s="53">
        <f>SUM(AD17,AG17,-AH17)</f>
        <v>10.47</v>
      </c>
      <c r="AJ17" s="52">
        <v>0.6</v>
      </c>
      <c r="AK17" s="52">
        <v>10</v>
      </c>
      <c r="AL17" s="52">
        <v>3.8</v>
      </c>
      <c r="AM17" s="55">
        <f>SUM(AK17,-AL17)</f>
        <v>6.2</v>
      </c>
      <c r="AN17" s="52"/>
      <c r="AO17" s="53">
        <f>SUM(AJ17,AM17,-AN17)</f>
        <v>6.8</v>
      </c>
      <c r="AP17" s="114">
        <f t="shared" si="0"/>
        <v>54.9</v>
      </c>
    </row>
    <row r="18" spans="2:42" ht="12.75" customHeight="1">
      <c r="B18" s="19">
        <f>prezence!B18</f>
        <v>2</v>
      </c>
      <c r="C18" s="33" t="str">
        <f>prezence!C18</f>
        <v>Bago Daniel</v>
      </c>
      <c r="D18" s="33"/>
      <c r="E18" s="33" t="str">
        <f>prezence!E18</f>
        <v>TJ Merkur</v>
      </c>
      <c r="F18" s="52">
        <v>3.1</v>
      </c>
      <c r="G18" s="52">
        <v>10</v>
      </c>
      <c r="H18" s="52">
        <v>3.05</v>
      </c>
      <c r="I18" s="55">
        <f>SUM(G18,-H18)</f>
        <v>6.95</v>
      </c>
      <c r="J18" s="52"/>
      <c r="K18" s="53">
        <f>SUM(F18,I18,-J18)</f>
        <v>10.05</v>
      </c>
      <c r="L18" s="52">
        <v>0.6</v>
      </c>
      <c r="M18" s="52">
        <v>10</v>
      </c>
      <c r="N18" s="52">
        <v>1.85</v>
      </c>
      <c r="O18" s="55">
        <f>SUM(M18,-N18)</f>
        <v>8.15</v>
      </c>
      <c r="P18" s="52"/>
      <c r="Q18" s="53">
        <f>SUM(L18,O18,-P18)</f>
        <v>8.75</v>
      </c>
      <c r="R18" s="52">
        <v>0.7</v>
      </c>
      <c r="S18" s="52">
        <v>10</v>
      </c>
      <c r="T18" s="52">
        <v>1.4</v>
      </c>
      <c r="U18" s="55">
        <f>SUM(S18,-T18)</f>
        <v>8.6</v>
      </c>
      <c r="V18" s="52"/>
      <c r="W18" s="53">
        <f>SUM(R18,U18,-V18)</f>
        <v>9.299999999999999</v>
      </c>
      <c r="X18" s="52">
        <v>2</v>
      </c>
      <c r="Y18" s="52">
        <v>10</v>
      </c>
      <c r="Z18" s="52">
        <v>1.53</v>
      </c>
      <c r="AA18" s="55">
        <f>SUM(Y18,-Z18)</f>
        <v>8.47</v>
      </c>
      <c r="AB18" s="52"/>
      <c r="AC18" s="53">
        <f>SUM(X18,AA18,-AB18)</f>
        <v>10.47</v>
      </c>
      <c r="AD18" s="52">
        <v>1.9</v>
      </c>
      <c r="AE18" s="52">
        <v>10</v>
      </c>
      <c r="AF18" s="52">
        <v>2.03</v>
      </c>
      <c r="AG18" s="55">
        <f>SUM(AE18,-AF18)</f>
        <v>7.970000000000001</v>
      </c>
      <c r="AH18" s="52"/>
      <c r="AI18" s="53">
        <f>SUM(AD18,AG18,-AH18)</f>
        <v>9.870000000000001</v>
      </c>
      <c r="AJ18" s="52">
        <v>0.6</v>
      </c>
      <c r="AK18" s="52">
        <v>10</v>
      </c>
      <c r="AL18" s="52">
        <v>2.95</v>
      </c>
      <c r="AM18" s="55">
        <f>SUM(AK18,-AL18)</f>
        <v>7.05</v>
      </c>
      <c r="AN18" s="52"/>
      <c r="AO18" s="53">
        <f>SUM(AJ18,AM18,-AN18)</f>
        <v>7.6499999999999995</v>
      </c>
      <c r="AP18" s="114">
        <f t="shared" si="0"/>
        <v>56.089999999999996</v>
      </c>
    </row>
    <row r="19" spans="2:42" ht="12.75" customHeight="1" thickBot="1">
      <c r="B19" s="97"/>
      <c r="C19" s="98"/>
      <c r="D19" s="98"/>
      <c r="E19" s="98"/>
      <c r="F19" s="99"/>
      <c r="G19" s="99"/>
      <c r="H19" s="99"/>
      <c r="I19" s="99"/>
      <c r="J19" s="99"/>
      <c r="K19" s="100">
        <f>SUM(LARGE(K15:K18,1),LARGE(K15:K18,2),LARGE(K15:K18,3))</f>
        <v>32.35</v>
      </c>
      <c r="L19" s="100"/>
      <c r="M19" s="100"/>
      <c r="N19" s="100"/>
      <c r="O19" s="100"/>
      <c r="P19" s="100"/>
      <c r="Q19" s="100">
        <f>SUM(LARGE(Q15:Q18,1),LARGE(Q15:Q18,2),LARGE(Q15:Q18,3))</f>
        <v>28.6</v>
      </c>
      <c r="R19" s="99"/>
      <c r="S19" s="99"/>
      <c r="T19" s="99"/>
      <c r="U19" s="99"/>
      <c r="V19" s="99"/>
      <c r="W19" s="100">
        <f>SUM(LARGE(W15:W18,1),LARGE(W15:W18,2),LARGE(W15:W18,3))</f>
        <v>31.800000000000004</v>
      </c>
      <c r="X19" s="100"/>
      <c r="Y19" s="100"/>
      <c r="Z19" s="100"/>
      <c r="AA19" s="100"/>
      <c r="AB19" s="100"/>
      <c r="AC19" s="100">
        <f>SUM(LARGE(AC15:AC18,1),LARGE(AC15:AC18,2),LARGE(AC15:AC18,3))</f>
        <v>31.47</v>
      </c>
      <c r="AD19" s="99"/>
      <c r="AE19" s="99"/>
      <c r="AF19" s="99"/>
      <c r="AG19" s="99"/>
      <c r="AH19" s="99"/>
      <c r="AI19" s="100">
        <f>SUM(LARGE(AI15:AI18,1),LARGE(AI15:AI18,2),LARGE(AI15:AI18,3))</f>
        <v>31.180000000000003</v>
      </c>
      <c r="AJ19" s="100"/>
      <c r="AK19" s="100"/>
      <c r="AL19" s="100"/>
      <c r="AM19" s="100"/>
      <c r="AN19" s="100"/>
      <c r="AO19" s="100">
        <f>SUM(LARGE(AO15:AO18,1),LARGE(AO15:AO18,2),LARGE(AO15:AO18,3))</f>
        <v>26.199999999999996</v>
      </c>
      <c r="AP19" s="100">
        <f t="shared" si="0"/>
        <v>181.6</v>
      </c>
    </row>
    <row r="20" spans="2:42" ht="12.75" customHeight="1">
      <c r="B20" s="19">
        <f>prezence!B20</f>
        <v>3</v>
      </c>
      <c r="C20" s="33" t="str">
        <f>prezence!C20</f>
        <v>Kojan František</v>
      </c>
      <c r="D20" s="33">
        <f>prezence!D20</f>
        <v>2004</v>
      </c>
      <c r="E20" s="33" t="str">
        <f>prezence!E20</f>
        <v>Trhové Sviny</v>
      </c>
      <c r="F20" s="52">
        <v>0.6</v>
      </c>
      <c r="G20" s="52">
        <v>10</v>
      </c>
      <c r="H20" s="52">
        <v>6.1</v>
      </c>
      <c r="I20" s="55">
        <f>SUM(G20,-H20)</f>
        <v>3.9000000000000004</v>
      </c>
      <c r="J20" s="52"/>
      <c r="K20" s="53">
        <f>SUM(F20,I20,-J20)</f>
        <v>4.5</v>
      </c>
      <c r="L20" s="52">
        <v>0</v>
      </c>
      <c r="M20" s="52">
        <v>10</v>
      </c>
      <c r="N20" s="52">
        <v>2.4</v>
      </c>
      <c r="O20" s="55">
        <f>SUM(M20,-N20)</f>
        <v>7.6</v>
      </c>
      <c r="P20" s="52"/>
      <c r="Q20" s="53">
        <f>SUM(L20,O20,-P20)</f>
        <v>7.6</v>
      </c>
      <c r="R20" s="52">
        <v>0</v>
      </c>
      <c r="S20" s="52">
        <v>10</v>
      </c>
      <c r="T20" s="52">
        <v>2</v>
      </c>
      <c r="U20" s="55">
        <f>SUM(S20,-T20)</f>
        <v>8</v>
      </c>
      <c r="V20" s="52"/>
      <c r="W20" s="53">
        <f>SUM(R20,U20,-V20)</f>
        <v>8</v>
      </c>
      <c r="X20" s="52">
        <v>1</v>
      </c>
      <c r="Y20" s="52">
        <v>10</v>
      </c>
      <c r="Z20" s="52">
        <v>1.23</v>
      </c>
      <c r="AA20" s="55">
        <f>SUM(Y20,-Z20)</f>
        <v>8.77</v>
      </c>
      <c r="AB20" s="52"/>
      <c r="AC20" s="53">
        <f>SUM(X20,AA20,-AB20)</f>
        <v>9.77</v>
      </c>
      <c r="AD20" s="52">
        <v>0.6</v>
      </c>
      <c r="AE20" s="52">
        <v>10</v>
      </c>
      <c r="AF20" s="52">
        <v>2.23</v>
      </c>
      <c r="AG20" s="55">
        <f>SUM(AE20,-AF20)</f>
        <v>7.77</v>
      </c>
      <c r="AH20" s="52"/>
      <c r="AI20" s="53">
        <f>SUM(AD20,AG20,-AH20)</f>
        <v>8.37</v>
      </c>
      <c r="AJ20" s="52">
        <v>0</v>
      </c>
      <c r="AK20" s="52">
        <v>10</v>
      </c>
      <c r="AL20" s="52">
        <v>4.8</v>
      </c>
      <c r="AM20" s="55">
        <f>SUM(AK20,-AL20)</f>
        <v>5.2</v>
      </c>
      <c r="AN20" s="52"/>
      <c r="AO20" s="53">
        <f>SUM(AJ20,AM20,-AN20)</f>
        <v>5.2</v>
      </c>
      <c r="AP20" s="114">
        <f t="shared" si="0"/>
        <v>43.440000000000005</v>
      </c>
    </row>
    <row r="21" spans="2:42" ht="12.75" customHeight="1">
      <c r="B21" s="19">
        <f>prezence!B21</f>
        <v>3</v>
      </c>
      <c r="C21" s="33" t="str">
        <f>prezence!C21</f>
        <v>Konopa Miroslav</v>
      </c>
      <c r="D21" s="33"/>
      <c r="E21" s="33" t="str">
        <f>prezence!E21</f>
        <v>Trhové Sviny</v>
      </c>
      <c r="F21" s="52">
        <v>1.8</v>
      </c>
      <c r="G21" s="52">
        <v>10</v>
      </c>
      <c r="H21" s="52">
        <v>2.8</v>
      </c>
      <c r="I21" s="55">
        <f>SUM(G21,-H21)</f>
        <v>7.2</v>
      </c>
      <c r="J21" s="52"/>
      <c r="K21" s="53">
        <f>SUM(F21,I21,-J21)</f>
        <v>9</v>
      </c>
      <c r="L21" s="52">
        <v>0</v>
      </c>
      <c r="M21" s="52">
        <v>10</v>
      </c>
      <c r="N21" s="52">
        <v>2.5</v>
      </c>
      <c r="O21" s="55">
        <f>SUM(M21,-N21)</f>
        <v>7.5</v>
      </c>
      <c r="P21" s="52"/>
      <c r="Q21" s="53">
        <f>SUM(L21,O21,-P21)</f>
        <v>7.5</v>
      </c>
      <c r="R21" s="52" t="s">
        <v>49</v>
      </c>
      <c r="S21" s="52">
        <v>10</v>
      </c>
      <c r="T21" s="52">
        <v>3</v>
      </c>
      <c r="U21" s="55">
        <f>SUM(S21,-T21)</f>
        <v>7</v>
      </c>
      <c r="V21" s="52"/>
      <c r="W21" s="53">
        <f>SUM(R21,U21,-V21)</f>
        <v>7</v>
      </c>
      <c r="X21" s="52">
        <v>2</v>
      </c>
      <c r="Y21" s="52">
        <v>10</v>
      </c>
      <c r="Z21" s="52">
        <v>1.23</v>
      </c>
      <c r="AA21" s="55">
        <f>SUM(Y21,-Z21)</f>
        <v>8.77</v>
      </c>
      <c r="AB21" s="52"/>
      <c r="AC21" s="53">
        <f>SUM(X21,AA21,-AB21)</f>
        <v>10.77</v>
      </c>
      <c r="AD21" s="52">
        <v>0.6</v>
      </c>
      <c r="AE21" s="52">
        <v>10</v>
      </c>
      <c r="AF21" s="52">
        <v>1.9</v>
      </c>
      <c r="AG21" s="55">
        <f>SUM(AE21,-AF21)</f>
        <v>8.1</v>
      </c>
      <c r="AH21" s="52"/>
      <c r="AI21" s="53">
        <f>SUM(AD21,AG21,-AH21)</f>
        <v>8.7</v>
      </c>
      <c r="AJ21" s="52">
        <v>0</v>
      </c>
      <c r="AK21" s="52">
        <v>5</v>
      </c>
      <c r="AL21" s="52">
        <v>4.8</v>
      </c>
      <c r="AM21" s="55">
        <f>SUM(AK21,-AL21)</f>
        <v>0.20000000000000018</v>
      </c>
      <c r="AN21" s="52"/>
      <c r="AO21" s="53">
        <f>SUM(AJ21,AM21,-AN21)</f>
        <v>0.20000000000000018</v>
      </c>
      <c r="AP21" s="114">
        <f t="shared" si="0"/>
        <v>43.17</v>
      </c>
    </row>
    <row r="22" spans="2:42" ht="12.75" customHeight="1">
      <c r="B22" s="19">
        <f>prezence!B22</f>
        <v>3</v>
      </c>
      <c r="C22" s="33">
        <f>prezence!C22</f>
        <v>0</v>
      </c>
      <c r="D22" s="33"/>
      <c r="E22" s="33">
        <f>prezence!E22</f>
        <v>0</v>
      </c>
      <c r="F22" s="52"/>
      <c r="G22" s="52"/>
      <c r="H22" s="52"/>
      <c r="I22" s="55">
        <f>SUM(G22,-H22)</f>
        <v>0</v>
      </c>
      <c r="J22" s="52"/>
      <c r="K22" s="53">
        <f>SUM(F22,I22,-J22)</f>
        <v>0</v>
      </c>
      <c r="L22" s="52"/>
      <c r="M22" s="52"/>
      <c r="N22" s="52"/>
      <c r="O22" s="55">
        <f>SUM(M22,-N22)</f>
        <v>0</v>
      </c>
      <c r="P22" s="52"/>
      <c r="Q22" s="53">
        <f>SUM(L22,O22,-P22)</f>
        <v>0</v>
      </c>
      <c r="R22" s="52"/>
      <c r="S22" s="52"/>
      <c r="T22" s="52"/>
      <c r="U22" s="55">
        <f>SUM(S22,-T22)</f>
        <v>0</v>
      </c>
      <c r="V22" s="52"/>
      <c r="W22" s="53">
        <f>SUM(R22,U22,-V22)</f>
        <v>0</v>
      </c>
      <c r="X22" s="52"/>
      <c r="Y22" s="52"/>
      <c r="Z22" s="52"/>
      <c r="AA22" s="55">
        <f>SUM(Y22,-Z22)</f>
        <v>0</v>
      </c>
      <c r="AB22" s="52"/>
      <c r="AC22" s="53">
        <f>SUM(X22,AA22,-AB22)</f>
        <v>0</v>
      </c>
      <c r="AD22" s="52"/>
      <c r="AE22" s="52"/>
      <c r="AF22" s="52"/>
      <c r="AG22" s="55">
        <f>SUM(AE22,-AF22)</f>
        <v>0</v>
      </c>
      <c r="AH22" s="52"/>
      <c r="AI22" s="53">
        <f>SUM(AD22,AG22,-AH22)</f>
        <v>0</v>
      </c>
      <c r="AJ22" s="52"/>
      <c r="AK22" s="52"/>
      <c r="AL22" s="52"/>
      <c r="AM22" s="55">
        <f>SUM(AK22,-AL22)</f>
        <v>0</v>
      </c>
      <c r="AN22" s="52"/>
      <c r="AO22" s="53">
        <f>SUM(AJ22,AM22,-AN22)</f>
        <v>0</v>
      </c>
      <c r="AP22" s="114">
        <f t="shared" si="0"/>
        <v>0</v>
      </c>
    </row>
    <row r="23" spans="2:42" ht="12.75" customHeight="1">
      <c r="B23" s="19">
        <f>prezence!B23</f>
        <v>3</v>
      </c>
      <c r="C23" s="33">
        <f>prezence!C23</f>
        <v>0</v>
      </c>
      <c r="D23" s="33"/>
      <c r="E23" s="33">
        <f>prezence!E23</f>
        <v>0</v>
      </c>
      <c r="F23" s="52"/>
      <c r="G23" s="52"/>
      <c r="H23" s="52"/>
      <c r="I23" s="55">
        <f>SUM(G23,-H23)</f>
        <v>0</v>
      </c>
      <c r="J23" s="52"/>
      <c r="K23" s="53">
        <f>SUM(F23,I23,-J23)</f>
        <v>0</v>
      </c>
      <c r="L23" s="52"/>
      <c r="M23" s="52"/>
      <c r="N23" s="52"/>
      <c r="O23" s="55">
        <f>SUM(M23,-N23)</f>
        <v>0</v>
      </c>
      <c r="P23" s="52"/>
      <c r="Q23" s="53">
        <f>SUM(L23,O23,-P23)</f>
        <v>0</v>
      </c>
      <c r="R23" s="52"/>
      <c r="S23" s="52"/>
      <c r="T23" s="52"/>
      <c r="U23" s="55">
        <f>SUM(S23,-T23)</f>
        <v>0</v>
      </c>
      <c r="V23" s="52"/>
      <c r="W23" s="53">
        <f>SUM(R23,U23,-V23)</f>
        <v>0</v>
      </c>
      <c r="X23" s="52"/>
      <c r="Y23" s="52"/>
      <c r="Z23" s="52"/>
      <c r="AA23" s="55">
        <f>SUM(Y23,-Z23)</f>
        <v>0</v>
      </c>
      <c r="AB23" s="52"/>
      <c r="AC23" s="53">
        <f>SUM(X23,AA23,-AB23)</f>
        <v>0</v>
      </c>
      <c r="AD23" s="52"/>
      <c r="AE23" s="52"/>
      <c r="AF23" s="52"/>
      <c r="AG23" s="55">
        <f>SUM(AE23,-AF23)</f>
        <v>0</v>
      </c>
      <c r="AH23" s="52"/>
      <c r="AI23" s="53">
        <f>SUM(AD23,AG23,-AH23)</f>
        <v>0</v>
      </c>
      <c r="AJ23" s="52"/>
      <c r="AK23" s="52"/>
      <c r="AL23" s="52"/>
      <c r="AM23" s="55">
        <f>SUM(AK23,-AL23)</f>
        <v>0</v>
      </c>
      <c r="AN23" s="52"/>
      <c r="AO23" s="53">
        <f>SUM(AJ23,AM23,-AN23)</f>
        <v>0</v>
      </c>
      <c r="AP23" s="114">
        <f t="shared" si="0"/>
        <v>0</v>
      </c>
    </row>
    <row r="24" spans="2:42" ht="12.75" customHeight="1" thickBot="1">
      <c r="B24" s="97"/>
      <c r="C24" s="98"/>
      <c r="D24" s="98"/>
      <c r="E24" s="98"/>
      <c r="F24" s="99"/>
      <c r="G24" s="99"/>
      <c r="H24" s="99"/>
      <c r="I24" s="99"/>
      <c r="J24" s="99"/>
      <c r="K24" s="100">
        <f>SUM(LARGE(K20:K23,1),LARGE(K20:K23,2),LARGE(K20:K23,3))</f>
        <v>13.5</v>
      </c>
      <c r="L24" s="100"/>
      <c r="M24" s="100"/>
      <c r="N24" s="100"/>
      <c r="O24" s="100"/>
      <c r="P24" s="100"/>
      <c r="Q24" s="100">
        <f>SUM(LARGE(Q20:Q23,1),LARGE(Q20:Q23,2),LARGE(Q20:Q23,3))</f>
        <v>15.1</v>
      </c>
      <c r="R24" s="99"/>
      <c r="S24" s="99"/>
      <c r="T24" s="99"/>
      <c r="U24" s="99"/>
      <c r="V24" s="99"/>
      <c r="W24" s="100">
        <f>SUM(LARGE(W20:W23,1),LARGE(W20:W23,2),LARGE(W20:W23,3))</f>
        <v>15</v>
      </c>
      <c r="X24" s="100"/>
      <c r="Y24" s="100"/>
      <c r="Z24" s="100"/>
      <c r="AA24" s="100"/>
      <c r="AB24" s="100"/>
      <c r="AC24" s="100">
        <f>SUM(LARGE(AC20:AC23,1),LARGE(AC20:AC23,2),LARGE(AC20:AC23,3))</f>
        <v>20.54</v>
      </c>
      <c r="AD24" s="99"/>
      <c r="AE24" s="99"/>
      <c r="AF24" s="99"/>
      <c r="AG24" s="99"/>
      <c r="AH24" s="99"/>
      <c r="AI24" s="100">
        <f>SUM(LARGE(AI20:AI23,1),LARGE(AI20:AI23,2),LARGE(AI20:AI23,3))</f>
        <v>17.07</v>
      </c>
      <c r="AJ24" s="100"/>
      <c r="AK24" s="100"/>
      <c r="AL24" s="100"/>
      <c r="AM24" s="100"/>
      <c r="AN24" s="100"/>
      <c r="AO24" s="100">
        <f>SUM(LARGE(AO20:AO23,1),LARGE(AO20:AO23,2),LARGE(AO20:AO23,3))</f>
        <v>5.4</v>
      </c>
      <c r="AP24" s="100">
        <f t="shared" si="0"/>
        <v>86.61000000000001</v>
      </c>
    </row>
    <row r="25" spans="2:42" ht="12.75" customHeight="1">
      <c r="B25" s="19">
        <f>prezence!B25</f>
        <v>4</v>
      </c>
      <c r="C25" s="33">
        <f>prezence!C25</f>
        <v>0</v>
      </c>
      <c r="D25" s="33">
        <f>prezence!D25</f>
        <v>0</v>
      </c>
      <c r="E25" s="33">
        <f>prezence!E25</f>
        <v>0</v>
      </c>
      <c r="F25" s="52"/>
      <c r="G25" s="52"/>
      <c r="H25" s="52"/>
      <c r="I25" s="55">
        <f>SUM(G25,-H25)</f>
        <v>0</v>
      </c>
      <c r="J25" s="52"/>
      <c r="K25" s="53">
        <f>SUM(F25,I25,-J25)</f>
        <v>0</v>
      </c>
      <c r="L25" s="52"/>
      <c r="M25" s="52"/>
      <c r="N25" s="52"/>
      <c r="O25" s="55">
        <f>SUM(M25,-N25)</f>
        <v>0</v>
      </c>
      <c r="P25" s="52"/>
      <c r="Q25" s="53">
        <f>SUM(L25,O25,-P25)</f>
        <v>0</v>
      </c>
      <c r="R25" s="52"/>
      <c r="S25" s="52"/>
      <c r="T25" s="52"/>
      <c r="U25" s="55">
        <f>SUM(S25,-T25)</f>
        <v>0</v>
      </c>
      <c r="V25" s="52"/>
      <c r="W25" s="53">
        <f>SUM(R25,U25,-V25)</f>
        <v>0</v>
      </c>
      <c r="X25" s="52"/>
      <c r="Y25" s="52"/>
      <c r="Z25" s="52"/>
      <c r="AA25" s="55">
        <f>SUM(Y25,-Z25)</f>
        <v>0</v>
      </c>
      <c r="AB25" s="52"/>
      <c r="AC25" s="53">
        <f>SUM(X25,AA25,-AB25)</f>
        <v>0</v>
      </c>
      <c r="AD25" s="52"/>
      <c r="AE25" s="52"/>
      <c r="AF25" s="52"/>
      <c r="AG25" s="55">
        <f>SUM(AE25,-AF25)</f>
        <v>0</v>
      </c>
      <c r="AH25" s="52"/>
      <c r="AI25" s="53">
        <f>SUM(AD25,AG25,-AH25)</f>
        <v>0</v>
      </c>
      <c r="AJ25" s="52"/>
      <c r="AK25" s="52"/>
      <c r="AL25" s="52"/>
      <c r="AM25" s="55">
        <f>SUM(AK25,-AL25)</f>
        <v>0</v>
      </c>
      <c r="AN25" s="52"/>
      <c r="AO25" s="53">
        <f>SUM(AJ25,AM25,-AN25)</f>
        <v>0</v>
      </c>
      <c r="AP25" s="114">
        <f t="shared" si="0"/>
        <v>0</v>
      </c>
    </row>
    <row r="26" spans="2:42" ht="12.75" customHeight="1">
      <c r="B26" s="19">
        <f>prezence!B26</f>
        <v>4</v>
      </c>
      <c r="C26" s="33">
        <f>prezence!C26</f>
        <v>0</v>
      </c>
      <c r="D26" s="33"/>
      <c r="E26" s="33">
        <f>prezence!E26</f>
        <v>0</v>
      </c>
      <c r="F26" s="52"/>
      <c r="G26" s="52"/>
      <c r="H26" s="52"/>
      <c r="I26" s="55">
        <f>SUM(G26,-H26)</f>
        <v>0</v>
      </c>
      <c r="J26" s="52"/>
      <c r="K26" s="53">
        <f>SUM(F26,I26,-J26)</f>
        <v>0</v>
      </c>
      <c r="L26" s="52"/>
      <c r="M26" s="52"/>
      <c r="N26" s="52"/>
      <c r="O26" s="55">
        <f>SUM(M26,-N26)</f>
        <v>0</v>
      </c>
      <c r="P26" s="52"/>
      <c r="Q26" s="53">
        <f>SUM(L26,O26,-P26)</f>
        <v>0</v>
      </c>
      <c r="R26" s="52"/>
      <c r="S26" s="52"/>
      <c r="T26" s="52"/>
      <c r="U26" s="55">
        <f>SUM(S26,-T26)</f>
        <v>0</v>
      </c>
      <c r="V26" s="52"/>
      <c r="W26" s="53">
        <f>SUM(R26,U26,-V26)</f>
        <v>0</v>
      </c>
      <c r="X26" s="52"/>
      <c r="Y26" s="52"/>
      <c r="Z26" s="52"/>
      <c r="AA26" s="55">
        <f>SUM(Y26,-Z26)</f>
        <v>0</v>
      </c>
      <c r="AB26" s="52"/>
      <c r="AC26" s="53">
        <f>SUM(X26,AA26,-AB26)</f>
        <v>0</v>
      </c>
      <c r="AD26" s="52"/>
      <c r="AE26" s="52"/>
      <c r="AF26" s="52"/>
      <c r="AG26" s="55">
        <f>SUM(AE26,-AF26)</f>
        <v>0</v>
      </c>
      <c r="AH26" s="52"/>
      <c r="AI26" s="53">
        <f>SUM(AD26,AG26,-AH26)</f>
        <v>0</v>
      </c>
      <c r="AJ26" s="52"/>
      <c r="AK26" s="52"/>
      <c r="AL26" s="52"/>
      <c r="AM26" s="55">
        <f>SUM(AK26,-AL26)</f>
        <v>0</v>
      </c>
      <c r="AN26" s="52"/>
      <c r="AO26" s="53">
        <f>SUM(AJ26,AM26,-AN26)</f>
        <v>0</v>
      </c>
      <c r="AP26" s="114">
        <f t="shared" si="0"/>
        <v>0</v>
      </c>
    </row>
    <row r="27" spans="2:42" ht="12.75" customHeight="1">
      <c r="B27" s="19">
        <f>prezence!B27</f>
        <v>4</v>
      </c>
      <c r="C27" s="33">
        <f>prezence!C27</f>
        <v>0</v>
      </c>
      <c r="D27" s="33"/>
      <c r="E27" s="33">
        <f>prezence!E27</f>
        <v>0</v>
      </c>
      <c r="F27" s="52"/>
      <c r="G27" s="52"/>
      <c r="H27" s="52"/>
      <c r="I27" s="55">
        <f>SUM(G27,-H27)</f>
        <v>0</v>
      </c>
      <c r="J27" s="52"/>
      <c r="K27" s="53">
        <f>SUM(F27,I27,-J27)</f>
        <v>0</v>
      </c>
      <c r="L27" s="52"/>
      <c r="M27" s="52"/>
      <c r="N27" s="52"/>
      <c r="O27" s="55">
        <f>SUM(M27,-N27)</f>
        <v>0</v>
      </c>
      <c r="P27" s="52"/>
      <c r="Q27" s="53">
        <f>SUM(L27,O27,-P27)</f>
        <v>0</v>
      </c>
      <c r="R27" s="52"/>
      <c r="S27" s="52"/>
      <c r="T27" s="52"/>
      <c r="U27" s="55">
        <f>SUM(S27,-T27)</f>
        <v>0</v>
      </c>
      <c r="V27" s="52"/>
      <c r="W27" s="53">
        <f>SUM(R27,U27,-V27)</f>
        <v>0</v>
      </c>
      <c r="X27" s="52"/>
      <c r="Y27" s="52"/>
      <c r="Z27" s="52"/>
      <c r="AA27" s="55">
        <f>SUM(Y27,-Z27)</f>
        <v>0</v>
      </c>
      <c r="AB27" s="52"/>
      <c r="AC27" s="53">
        <f>SUM(X27,AA27,-AB27)</f>
        <v>0</v>
      </c>
      <c r="AD27" s="52"/>
      <c r="AE27" s="52"/>
      <c r="AF27" s="52"/>
      <c r="AG27" s="55">
        <f>SUM(AE27,-AF27)</f>
        <v>0</v>
      </c>
      <c r="AH27" s="52"/>
      <c r="AI27" s="53">
        <f>SUM(AD27,AG27,-AH27)</f>
        <v>0</v>
      </c>
      <c r="AJ27" s="52"/>
      <c r="AK27" s="52"/>
      <c r="AL27" s="52"/>
      <c r="AM27" s="55">
        <f>SUM(AK27,-AL27)</f>
        <v>0</v>
      </c>
      <c r="AN27" s="52"/>
      <c r="AO27" s="53">
        <f>SUM(AJ27,AM27,-AN27)</f>
        <v>0</v>
      </c>
      <c r="AP27" s="114">
        <f t="shared" si="0"/>
        <v>0</v>
      </c>
    </row>
    <row r="28" spans="2:42" ht="12.75" customHeight="1">
      <c r="B28" s="19">
        <f>prezence!B28</f>
        <v>4</v>
      </c>
      <c r="C28" s="33">
        <f>prezence!C28</f>
        <v>0</v>
      </c>
      <c r="D28" s="33"/>
      <c r="E28" s="33">
        <f>prezence!E28</f>
        <v>0</v>
      </c>
      <c r="F28" s="52"/>
      <c r="G28" s="52"/>
      <c r="H28" s="52"/>
      <c r="I28" s="55">
        <f>SUM(G28,-H28)</f>
        <v>0</v>
      </c>
      <c r="J28" s="52"/>
      <c r="K28" s="53">
        <f>SUM(F28,I28,-J28)</f>
        <v>0</v>
      </c>
      <c r="L28" s="52"/>
      <c r="M28" s="52"/>
      <c r="N28" s="52"/>
      <c r="O28" s="55">
        <f>SUM(M28,-N28)</f>
        <v>0</v>
      </c>
      <c r="P28" s="52"/>
      <c r="Q28" s="53">
        <f>SUM(L28,O28,-P28)</f>
        <v>0</v>
      </c>
      <c r="R28" s="52"/>
      <c r="S28" s="52"/>
      <c r="T28" s="52"/>
      <c r="U28" s="55">
        <f>SUM(S28,-T28)</f>
        <v>0</v>
      </c>
      <c r="V28" s="52"/>
      <c r="W28" s="53">
        <f>SUM(R28,U28,-V28)</f>
        <v>0</v>
      </c>
      <c r="X28" s="52"/>
      <c r="Y28" s="52"/>
      <c r="Z28" s="52"/>
      <c r="AA28" s="55">
        <f>SUM(Y28,-Z28)</f>
        <v>0</v>
      </c>
      <c r="AB28" s="52"/>
      <c r="AC28" s="53">
        <f>SUM(X28,AA28,-AB28)</f>
        <v>0</v>
      </c>
      <c r="AD28" s="52"/>
      <c r="AE28" s="52"/>
      <c r="AF28" s="52"/>
      <c r="AG28" s="55">
        <f>SUM(AE28,-AF28)</f>
        <v>0</v>
      </c>
      <c r="AH28" s="52"/>
      <c r="AI28" s="53">
        <f>SUM(AD28,AG28,-AH28)</f>
        <v>0</v>
      </c>
      <c r="AJ28" s="52"/>
      <c r="AK28" s="52"/>
      <c r="AL28" s="52"/>
      <c r="AM28" s="55">
        <f>SUM(AK28,-AL28)</f>
        <v>0</v>
      </c>
      <c r="AN28" s="52"/>
      <c r="AO28" s="53">
        <f>SUM(AJ28,AM28,-AN28)</f>
        <v>0</v>
      </c>
      <c r="AP28" s="114">
        <f t="shared" si="0"/>
        <v>0</v>
      </c>
    </row>
    <row r="29" spans="2:42" ht="12.75" customHeight="1" thickBot="1">
      <c r="B29" s="97"/>
      <c r="C29" s="98"/>
      <c r="D29" s="98"/>
      <c r="E29" s="98"/>
      <c r="F29" s="99"/>
      <c r="G29" s="99"/>
      <c r="H29" s="99"/>
      <c r="I29" s="99"/>
      <c r="J29" s="99"/>
      <c r="K29" s="100">
        <f>SUM(LARGE(K25:K28,1),LARGE(K25:K28,2),LARGE(K25:K28,3))</f>
        <v>0</v>
      </c>
      <c r="L29" s="100"/>
      <c r="M29" s="100"/>
      <c r="N29" s="100"/>
      <c r="O29" s="100"/>
      <c r="P29" s="100"/>
      <c r="Q29" s="100">
        <f>SUM(LARGE(Q25:Q28,1),LARGE(Q25:Q28,2),LARGE(Q25:Q28,3))</f>
        <v>0</v>
      </c>
      <c r="R29" s="99"/>
      <c r="S29" s="99"/>
      <c r="T29" s="99"/>
      <c r="U29" s="99"/>
      <c r="V29" s="99"/>
      <c r="W29" s="100">
        <f>SUM(LARGE(W25:W28,1),LARGE(W25:W28,2),LARGE(W25:W28,3))</f>
        <v>0</v>
      </c>
      <c r="X29" s="100"/>
      <c r="Y29" s="100"/>
      <c r="Z29" s="100"/>
      <c r="AA29" s="100"/>
      <c r="AB29" s="100"/>
      <c r="AC29" s="100">
        <f>SUM(LARGE(AC25:AC28,1),LARGE(AC25:AC28,2),LARGE(AC25:AC28,3))</f>
        <v>0</v>
      </c>
      <c r="AD29" s="99"/>
      <c r="AE29" s="99"/>
      <c r="AF29" s="99"/>
      <c r="AG29" s="99"/>
      <c r="AH29" s="99"/>
      <c r="AI29" s="100">
        <f>SUM(LARGE(AI25:AI28,1),LARGE(AI25:AI28,2),LARGE(AI25:AI28,3))</f>
        <v>0</v>
      </c>
      <c r="AJ29" s="100"/>
      <c r="AK29" s="100"/>
      <c r="AL29" s="100"/>
      <c r="AM29" s="100"/>
      <c r="AN29" s="100"/>
      <c r="AO29" s="100">
        <f>SUM(LARGE(AO25:AO28,1),LARGE(AO25:AO28,2),LARGE(AO25:AO28,3))</f>
        <v>0</v>
      </c>
      <c r="AP29" s="100">
        <f t="shared" si="0"/>
        <v>0</v>
      </c>
    </row>
    <row r="30" spans="2:42" ht="12.75" customHeight="1">
      <c r="B30" s="19">
        <f>prezence!B30</f>
        <v>5</v>
      </c>
      <c r="C30" s="33">
        <f>prezence!C30</f>
        <v>0</v>
      </c>
      <c r="D30" s="33">
        <f>prezence!D30</f>
        <v>0</v>
      </c>
      <c r="E30" s="33">
        <f>prezence!E30</f>
        <v>0</v>
      </c>
      <c r="F30" s="52"/>
      <c r="G30" s="52"/>
      <c r="H30" s="52"/>
      <c r="I30" s="55">
        <f>SUM(G30,-H30)</f>
        <v>0</v>
      </c>
      <c r="J30" s="52"/>
      <c r="K30" s="53">
        <f>SUM(F30,I30,-J30)</f>
        <v>0</v>
      </c>
      <c r="L30" s="52"/>
      <c r="M30" s="52"/>
      <c r="N30" s="52"/>
      <c r="O30" s="55">
        <f>SUM(M30,-N30)</f>
        <v>0</v>
      </c>
      <c r="P30" s="52"/>
      <c r="Q30" s="53">
        <f>SUM(L30,O30,-P30)</f>
        <v>0</v>
      </c>
      <c r="R30" s="52"/>
      <c r="S30" s="52"/>
      <c r="T30" s="52"/>
      <c r="U30" s="55">
        <f>SUM(S30,-T30)</f>
        <v>0</v>
      </c>
      <c r="V30" s="52"/>
      <c r="W30" s="53">
        <f>SUM(R30,U30,-V30)</f>
        <v>0</v>
      </c>
      <c r="X30" s="52"/>
      <c r="Y30" s="52"/>
      <c r="Z30" s="52"/>
      <c r="AA30" s="55">
        <f>SUM(Y30,-Z30)</f>
        <v>0</v>
      </c>
      <c r="AB30" s="52"/>
      <c r="AC30" s="53">
        <f>SUM(X30,AA30,-AB30)</f>
        <v>0</v>
      </c>
      <c r="AD30" s="52"/>
      <c r="AE30" s="52"/>
      <c r="AF30" s="52"/>
      <c r="AG30" s="55">
        <f>SUM(AE30,-AF30)</f>
        <v>0</v>
      </c>
      <c r="AH30" s="52"/>
      <c r="AI30" s="53">
        <f>SUM(AD30,AG30,-AH30)</f>
        <v>0</v>
      </c>
      <c r="AJ30" s="52"/>
      <c r="AK30" s="52"/>
      <c r="AL30" s="52"/>
      <c r="AM30" s="55">
        <f>SUM(AK30,-AL30)</f>
        <v>0</v>
      </c>
      <c r="AN30" s="52"/>
      <c r="AO30" s="53">
        <f>SUM(AJ30,AM30,-AN30)</f>
        <v>0</v>
      </c>
      <c r="AP30" s="114">
        <f t="shared" si="0"/>
        <v>0</v>
      </c>
    </row>
    <row r="31" spans="2:42" ht="12.75" customHeight="1">
      <c r="B31" s="19">
        <f>prezence!B31</f>
        <v>5</v>
      </c>
      <c r="C31" s="33">
        <f>prezence!C31</f>
        <v>0</v>
      </c>
      <c r="D31" s="33"/>
      <c r="E31" s="33">
        <f>prezence!E31</f>
        <v>0</v>
      </c>
      <c r="F31" s="52"/>
      <c r="G31" s="52"/>
      <c r="H31" s="52"/>
      <c r="I31" s="55">
        <f>SUM(G31,-H31)</f>
        <v>0</v>
      </c>
      <c r="J31" s="52"/>
      <c r="K31" s="53">
        <f>SUM(F31,I31,-J31)</f>
        <v>0</v>
      </c>
      <c r="L31" s="52"/>
      <c r="M31" s="52"/>
      <c r="N31" s="52"/>
      <c r="O31" s="55">
        <f>SUM(M31,-N31)</f>
        <v>0</v>
      </c>
      <c r="P31" s="52"/>
      <c r="Q31" s="53">
        <f>SUM(L31,O31,-P31)</f>
        <v>0</v>
      </c>
      <c r="R31" s="52"/>
      <c r="S31" s="52"/>
      <c r="T31" s="52"/>
      <c r="U31" s="55">
        <f>SUM(S31,-T31)</f>
        <v>0</v>
      </c>
      <c r="V31" s="52"/>
      <c r="W31" s="53">
        <f>SUM(R31,U31,-V31)</f>
        <v>0</v>
      </c>
      <c r="X31" s="52"/>
      <c r="Y31" s="52"/>
      <c r="Z31" s="52"/>
      <c r="AA31" s="55">
        <f>SUM(Y31,-Z31)</f>
        <v>0</v>
      </c>
      <c r="AB31" s="52"/>
      <c r="AC31" s="53">
        <f>SUM(X31,AA31,-AB31)</f>
        <v>0</v>
      </c>
      <c r="AD31" s="52"/>
      <c r="AE31" s="52"/>
      <c r="AF31" s="52"/>
      <c r="AG31" s="55">
        <f>SUM(AE31,-AF31)</f>
        <v>0</v>
      </c>
      <c r="AH31" s="52"/>
      <c r="AI31" s="53">
        <f>SUM(AD31,AG31,-AH31)</f>
        <v>0</v>
      </c>
      <c r="AJ31" s="52"/>
      <c r="AK31" s="52"/>
      <c r="AL31" s="52"/>
      <c r="AM31" s="55">
        <f>SUM(AK31,-AL31)</f>
        <v>0</v>
      </c>
      <c r="AN31" s="52"/>
      <c r="AO31" s="53">
        <f>SUM(AJ31,AM31,-AN31)</f>
        <v>0</v>
      </c>
      <c r="AP31" s="114">
        <f t="shared" si="0"/>
        <v>0</v>
      </c>
    </row>
    <row r="32" spans="2:42" ht="12.75" customHeight="1">
      <c r="B32" s="19">
        <f>prezence!B32</f>
        <v>5</v>
      </c>
      <c r="C32" s="33">
        <f>prezence!C32</f>
        <v>0</v>
      </c>
      <c r="D32" s="33"/>
      <c r="E32" s="33">
        <f>prezence!E32</f>
        <v>0</v>
      </c>
      <c r="F32" s="52"/>
      <c r="G32" s="52"/>
      <c r="H32" s="52"/>
      <c r="I32" s="55">
        <f>SUM(G32,-H32)</f>
        <v>0</v>
      </c>
      <c r="J32" s="52"/>
      <c r="K32" s="53">
        <f>SUM(F32,I32,-J32)</f>
        <v>0</v>
      </c>
      <c r="L32" s="52"/>
      <c r="M32" s="52"/>
      <c r="N32" s="52"/>
      <c r="O32" s="55">
        <f>SUM(M32,-N32)</f>
        <v>0</v>
      </c>
      <c r="P32" s="52"/>
      <c r="Q32" s="53">
        <f>SUM(L32,O32,-P32)</f>
        <v>0</v>
      </c>
      <c r="R32" s="52"/>
      <c r="S32" s="52"/>
      <c r="T32" s="52"/>
      <c r="U32" s="55">
        <f>SUM(S32,-T32)</f>
        <v>0</v>
      </c>
      <c r="V32" s="52"/>
      <c r="W32" s="53">
        <f>SUM(R32,U32,-V32)</f>
        <v>0</v>
      </c>
      <c r="X32" s="52"/>
      <c r="Y32" s="52"/>
      <c r="Z32" s="52"/>
      <c r="AA32" s="55">
        <f>SUM(Y32,-Z32)</f>
        <v>0</v>
      </c>
      <c r="AB32" s="52"/>
      <c r="AC32" s="53">
        <f>SUM(X32,AA32,-AB32)</f>
        <v>0</v>
      </c>
      <c r="AD32" s="52"/>
      <c r="AE32" s="52"/>
      <c r="AF32" s="52"/>
      <c r="AG32" s="55">
        <f>SUM(AE32,-AF32)</f>
        <v>0</v>
      </c>
      <c r="AH32" s="52"/>
      <c r="AI32" s="53">
        <f>SUM(AD32,AG32,-AH32)</f>
        <v>0</v>
      </c>
      <c r="AJ32" s="52"/>
      <c r="AK32" s="52"/>
      <c r="AL32" s="52"/>
      <c r="AM32" s="55">
        <f>SUM(AK32,-AL32)</f>
        <v>0</v>
      </c>
      <c r="AN32" s="52"/>
      <c r="AO32" s="53">
        <f>SUM(AJ32,AM32,-AN32)</f>
        <v>0</v>
      </c>
      <c r="AP32" s="114">
        <f t="shared" si="0"/>
        <v>0</v>
      </c>
    </row>
    <row r="33" spans="2:42" ht="12.75" customHeight="1">
      <c r="B33" s="19">
        <f>prezence!B33</f>
        <v>5</v>
      </c>
      <c r="C33" s="33">
        <f>prezence!C33</f>
        <v>0</v>
      </c>
      <c r="D33" s="33"/>
      <c r="E33" s="33">
        <f>prezence!E33</f>
        <v>0</v>
      </c>
      <c r="F33" s="52"/>
      <c r="G33" s="52"/>
      <c r="H33" s="52"/>
      <c r="I33" s="55">
        <f>SUM(G33,-H33)</f>
        <v>0</v>
      </c>
      <c r="J33" s="52"/>
      <c r="K33" s="53">
        <f>SUM(F33,I33,-J33)</f>
        <v>0</v>
      </c>
      <c r="L33" s="52"/>
      <c r="M33" s="52"/>
      <c r="N33" s="52"/>
      <c r="O33" s="55">
        <f>SUM(M33,-N33)</f>
        <v>0</v>
      </c>
      <c r="P33" s="52"/>
      <c r="Q33" s="53">
        <f>SUM(L33,O33,-P33)</f>
        <v>0</v>
      </c>
      <c r="R33" s="52"/>
      <c r="S33" s="52"/>
      <c r="T33" s="52"/>
      <c r="U33" s="55">
        <f>SUM(S33,-T33)</f>
        <v>0</v>
      </c>
      <c r="V33" s="52"/>
      <c r="W33" s="53">
        <f>SUM(R33,U33,-V33)</f>
        <v>0</v>
      </c>
      <c r="X33" s="52"/>
      <c r="Y33" s="52"/>
      <c r="Z33" s="52"/>
      <c r="AA33" s="55">
        <f>SUM(Y33,-Z33)</f>
        <v>0</v>
      </c>
      <c r="AB33" s="52"/>
      <c r="AC33" s="53">
        <f>SUM(X33,AA33,-AB33)</f>
        <v>0</v>
      </c>
      <c r="AD33" s="52"/>
      <c r="AE33" s="52"/>
      <c r="AF33" s="52"/>
      <c r="AG33" s="55">
        <f>SUM(AE33,-AF33)</f>
        <v>0</v>
      </c>
      <c r="AH33" s="52"/>
      <c r="AI33" s="53">
        <f>SUM(AD33,AG33,-AH33)</f>
        <v>0</v>
      </c>
      <c r="AJ33" s="52"/>
      <c r="AK33" s="52"/>
      <c r="AL33" s="52"/>
      <c r="AM33" s="55">
        <f>SUM(AK33,-AL33)</f>
        <v>0</v>
      </c>
      <c r="AN33" s="52"/>
      <c r="AO33" s="53">
        <f>SUM(AJ33,AM33,-AN33)</f>
        <v>0</v>
      </c>
      <c r="AP33" s="114">
        <f t="shared" si="0"/>
        <v>0</v>
      </c>
    </row>
    <row r="34" spans="2:42" ht="12.75" customHeight="1" thickBot="1">
      <c r="B34" s="97"/>
      <c r="C34" s="98"/>
      <c r="D34" s="98"/>
      <c r="E34" s="98"/>
      <c r="F34" s="99"/>
      <c r="G34" s="99"/>
      <c r="H34" s="99"/>
      <c r="I34" s="99"/>
      <c r="J34" s="99"/>
      <c r="K34" s="100">
        <f>SUM(LARGE(K30:K33,1),LARGE(K30:K33,2),LARGE(K30:K33,3))</f>
        <v>0</v>
      </c>
      <c r="L34" s="100"/>
      <c r="M34" s="100"/>
      <c r="N34" s="100"/>
      <c r="O34" s="100"/>
      <c r="P34" s="100"/>
      <c r="Q34" s="100">
        <f>SUM(LARGE(Q30:Q33,1),LARGE(Q30:Q33,2),LARGE(Q30:Q33,3))</f>
        <v>0</v>
      </c>
      <c r="R34" s="99"/>
      <c r="S34" s="99"/>
      <c r="T34" s="99"/>
      <c r="U34" s="99"/>
      <c r="V34" s="99"/>
      <c r="W34" s="100">
        <f>SUM(LARGE(W30:W33,1),LARGE(W30:W33,2),LARGE(W30:W33,3))</f>
        <v>0</v>
      </c>
      <c r="X34" s="100"/>
      <c r="Y34" s="100"/>
      <c r="Z34" s="100"/>
      <c r="AA34" s="100"/>
      <c r="AB34" s="100"/>
      <c r="AC34" s="100">
        <f>SUM(LARGE(AC30:AC33,1),LARGE(AC30:AC33,2),LARGE(AC30:AC33,3))</f>
        <v>0</v>
      </c>
      <c r="AD34" s="99"/>
      <c r="AE34" s="99"/>
      <c r="AF34" s="99"/>
      <c r="AG34" s="99"/>
      <c r="AH34" s="99"/>
      <c r="AI34" s="100">
        <f>SUM(LARGE(AI30:AI33,1),LARGE(AI30:AI33,2),LARGE(AI30:AI33,3))</f>
        <v>0</v>
      </c>
      <c r="AJ34" s="100"/>
      <c r="AK34" s="100"/>
      <c r="AL34" s="100"/>
      <c r="AM34" s="100"/>
      <c r="AN34" s="100"/>
      <c r="AO34" s="100">
        <f>SUM(LARGE(AO30:AO33,1),LARGE(AO30:AO33,2),LARGE(AO30:AO33,3))</f>
        <v>0</v>
      </c>
      <c r="AP34" s="100">
        <f t="shared" si="0"/>
        <v>0</v>
      </c>
    </row>
    <row r="35" spans="2:42" ht="12.75" customHeight="1">
      <c r="B35" s="19">
        <f>prezence!B35</f>
        <v>6</v>
      </c>
      <c r="C35" s="33">
        <f>prezence!C35</f>
        <v>0</v>
      </c>
      <c r="D35" s="33">
        <f>prezence!D35</f>
        <v>0</v>
      </c>
      <c r="E35" s="33">
        <f>prezence!E35</f>
        <v>0</v>
      </c>
      <c r="F35" s="52"/>
      <c r="G35" s="52"/>
      <c r="H35" s="52"/>
      <c r="I35" s="55">
        <f>SUM(G35,-H35)</f>
        <v>0</v>
      </c>
      <c r="J35" s="52"/>
      <c r="K35" s="53">
        <f>SUM(F35,I35,-J35)</f>
        <v>0</v>
      </c>
      <c r="L35" s="52"/>
      <c r="M35" s="52"/>
      <c r="N35" s="52"/>
      <c r="O35" s="55">
        <f>SUM(M35,-N35)</f>
        <v>0</v>
      </c>
      <c r="P35" s="52"/>
      <c r="Q35" s="53">
        <f>SUM(L35,O35,-P35)</f>
        <v>0</v>
      </c>
      <c r="R35" s="52"/>
      <c r="S35" s="52"/>
      <c r="T35" s="52"/>
      <c r="U35" s="55">
        <f>SUM(S35,-T35)</f>
        <v>0</v>
      </c>
      <c r="V35" s="52"/>
      <c r="W35" s="53">
        <f>SUM(R35,U35,-V35)</f>
        <v>0</v>
      </c>
      <c r="X35" s="52"/>
      <c r="Y35" s="52"/>
      <c r="Z35" s="52"/>
      <c r="AA35" s="55">
        <f>SUM(Y35,-Z35)</f>
        <v>0</v>
      </c>
      <c r="AB35" s="52"/>
      <c r="AC35" s="53">
        <f>SUM(X35,AA35,-AB35)</f>
        <v>0</v>
      </c>
      <c r="AD35" s="52"/>
      <c r="AE35" s="52"/>
      <c r="AF35" s="52"/>
      <c r="AG35" s="55">
        <f>SUM(AE35,-AF35)</f>
        <v>0</v>
      </c>
      <c r="AH35" s="52"/>
      <c r="AI35" s="53">
        <f>SUM(AD35,AG35,-AH35)</f>
        <v>0</v>
      </c>
      <c r="AJ35" s="52"/>
      <c r="AK35" s="52"/>
      <c r="AL35" s="52"/>
      <c r="AM35" s="55">
        <f>SUM(AK35,-AL35)</f>
        <v>0</v>
      </c>
      <c r="AN35" s="52"/>
      <c r="AO35" s="53">
        <f>SUM(AJ35,AM35,-AN35)</f>
        <v>0</v>
      </c>
      <c r="AP35" s="114">
        <f t="shared" si="0"/>
        <v>0</v>
      </c>
    </row>
    <row r="36" spans="2:42" ht="12.75" customHeight="1">
      <c r="B36" s="19">
        <f>prezence!B36</f>
        <v>6</v>
      </c>
      <c r="C36" s="33">
        <f>prezence!C36</f>
        <v>0</v>
      </c>
      <c r="D36" s="33"/>
      <c r="E36" s="33">
        <f>prezence!E36</f>
        <v>0</v>
      </c>
      <c r="F36" s="52"/>
      <c r="G36" s="52"/>
      <c r="H36" s="52"/>
      <c r="I36" s="55">
        <f>SUM(G36,-H36)</f>
        <v>0</v>
      </c>
      <c r="J36" s="52"/>
      <c r="K36" s="53">
        <f>SUM(F36,I36,-J36)</f>
        <v>0</v>
      </c>
      <c r="L36" s="52"/>
      <c r="M36" s="52"/>
      <c r="N36" s="52"/>
      <c r="O36" s="55">
        <f>SUM(M36,-N36)</f>
        <v>0</v>
      </c>
      <c r="P36" s="52"/>
      <c r="Q36" s="53">
        <f>SUM(L36,O36,-P36)</f>
        <v>0</v>
      </c>
      <c r="R36" s="52"/>
      <c r="S36" s="52"/>
      <c r="T36" s="52"/>
      <c r="U36" s="55">
        <f>SUM(S36,-T36)</f>
        <v>0</v>
      </c>
      <c r="V36" s="52"/>
      <c r="W36" s="53">
        <f>SUM(R36,U36,-V36)</f>
        <v>0</v>
      </c>
      <c r="X36" s="52"/>
      <c r="Y36" s="52"/>
      <c r="Z36" s="52"/>
      <c r="AA36" s="55">
        <f>SUM(Y36,-Z36)</f>
        <v>0</v>
      </c>
      <c r="AB36" s="52"/>
      <c r="AC36" s="53">
        <f>SUM(X36,AA36,-AB36)</f>
        <v>0</v>
      </c>
      <c r="AD36" s="52"/>
      <c r="AE36" s="52"/>
      <c r="AF36" s="52"/>
      <c r="AG36" s="55">
        <f>SUM(AE36,-AF36)</f>
        <v>0</v>
      </c>
      <c r="AH36" s="52"/>
      <c r="AI36" s="53">
        <f>SUM(AD36,AG36,-AH36)</f>
        <v>0</v>
      </c>
      <c r="AJ36" s="52"/>
      <c r="AK36" s="52"/>
      <c r="AL36" s="52"/>
      <c r="AM36" s="55">
        <f>SUM(AK36,-AL36)</f>
        <v>0</v>
      </c>
      <c r="AN36" s="52"/>
      <c r="AO36" s="53">
        <f>SUM(AJ36,AM36,-AN36)</f>
        <v>0</v>
      </c>
      <c r="AP36" s="114">
        <f t="shared" si="0"/>
        <v>0</v>
      </c>
    </row>
    <row r="37" spans="2:42" ht="12.75" customHeight="1">
      <c r="B37" s="19">
        <f>prezence!B37</f>
        <v>6</v>
      </c>
      <c r="C37" s="33">
        <f>prezence!C37</f>
        <v>0</v>
      </c>
      <c r="D37" s="33"/>
      <c r="E37" s="33">
        <f>prezence!E37</f>
        <v>0</v>
      </c>
      <c r="F37" s="52"/>
      <c r="G37" s="52"/>
      <c r="H37" s="52"/>
      <c r="I37" s="55">
        <f>SUM(G37,-H37)</f>
        <v>0</v>
      </c>
      <c r="J37" s="52"/>
      <c r="K37" s="53">
        <f>SUM(F37,I37,-J37)</f>
        <v>0</v>
      </c>
      <c r="L37" s="52"/>
      <c r="M37" s="52"/>
      <c r="N37" s="52"/>
      <c r="O37" s="55">
        <f>SUM(M37,-N37)</f>
        <v>0</v>
      </c>
      <c r="P37" s="52"/>
      <c r="Q37" s="53">
        <f>SUM(L37,O37,-P37)</f>
        <v>0</v>
      </c>
      <c r="R37" s="52"/>
      <c r="S37" s="52"/>
      <c r="T37" s="52"/>
      <c r="U37" s="55">
        <f>SUM(S37,-T37)</f>
        <v>0</v>
      </c>
      <c r="V37" s="52"/>
      <c r="W37" s="53">
        <f>SUM(R37,U37,-V37)</f>
        <v>0</v>
      </c>
      <c r="X37" s="52"/>
      <c r="Y37" s="52"/>
      <c r="Z37" s="52"/>
      <c r="AA37" s="55">
        <f>SUM(Y37,-Z37)</f>
        <v>0</v>
      </c>
      <c r="AB37" s="52"/>
      <c r="AC37" s="53">
        <f>SUM(X37,AA37,-AB37)</f>
        <v>0</v>
      </c>
      <c r="AD37" s="52"/>
      <c r="AE37" s="52"/>
      <c r="AF37" s="52"/>
      <c r="AG37" s="55">
        <f>SUM(AE37,-AF37)</f>
        <v>0</v>
      </c>
      <c r="AH37" s="52"/>
      <c r="AI37" s="53">
        <f>SUM(AD37,AG37,-AH37)</f>
        <v>0</v>
      </c>
      <c r="AJ37" s="52"/>
      <c r="AK37" s="52"/>
      <c r="AL37" s="52"/>
      <c r="AM37" s="55">
        <f>SUM(AK37,-AL37)</f>
        <v>0</v>
      </c>
      <c r="AN37" s="52"/>
      <c r="AO37" s="53">
        <f>SUM(AJ37,AM37,-AN37)</f>
        <v>0</v>
      </c>
      <c r="AP37" s="114">
        <f t="shared" si="0"/>
        <v>0</v>
      </c>
    </row>
    <row r="38" spans="2:42" ht="12.75" customHeight="1">
      <c r="B38" s="19">
        <f>prezence!B38</f>
        <v>6</v>
      </c>
      <c r="C38" s="33">
        <f>prezence!C38</f>
        <v>0</v>
      </c>
      <c r="D38" s="33"/>
      <c r="E38" s="33">
        <f>prezence!E38</f>
        <v>0</v>
      </c>
      <c r="F38" s="52"/>
      <c r="G38" s="52"/>
      <c r="H38" s="52"/>
      <c r="I38" s="55">
        <f>SUM(G38,-H38)</f>
        <v>0</v>
      </c>
      <c r="J38" s="52"/>
      <c r="K38" s="53">
        <f>SUM(F38,I38,-J38)</f>
        <v>0</v>
      </c>
      <c r="L38" s="52"/>
      <c r="M38" s="52"/>
      <c r="N38" s="52"/>
      <c r="O38" s="55">
        <f>SUM(M38,-N38)</f>
        <v>0</v>
      </c>
      <c r="P38" s="52"/>
      <c r="Q38" s="53">
        <f>SUM(L38,O38,-P38)</f>
        <v>0</v>
      </c>
      <c r="R38" s="52"/>
      <c r="S38" s="52"/>
      <c r="T38" s="52"/>
      <c r="U38" s="55">
        <f>SUM(S38,-T38)</f>
        <v>0</v>
      </c>
      <c r="V38" s="52"/>
      <c r="W38" s="53">
        <f>SUM(R38,U38,-V38)</f>
        <v>0</v>
      </c>
      <c r="X38" s="52"/>
      <c r="Y38" s="52"/>
      <c r="Z38" s="52"/>
      <c r="AA38" s="55">
        <f>SUM(Y38,-Z38)</f>
        <v>0</v>
      </c>
      <c r="AB38" s="52"/>
      <c r="AC38" s="53">
        <f>SUM(X38,AA38,-AB38)</f>
        <v>0</v>
      </c>
      <c r="AD38" s="52"/>
      <c r="AE38" s="52"/>
      <c r="AF38" s="52"/>
      <c r="AG38" s="55">
        <f>SUM(AE38,-AF38)</f>
        <v>0</v>
      </c>
      <c r="AH38" s="52"/>
      <c r="AI38" s="53">
        <f>SUM(AD38,AG38,-AH38)</f>
        <v>0</v>
      </c>
      <c r="AJ38" s="52"/>
      <c r="AK38" s="52"/>
      <c r="AL38" s="52"/>
      <c r="AM38" s="55">
        <f>SUM(AK38,-AL38)</f>
        <v>0</v>
      </c>
      <c r="AN38" s="52"/>
      <c r="AO38" s="53">
        <f>SUM(AJ38,AM38,-AN38)</f>
        <v>0</v>
      </c>
      <c r="AP38" s="114">
        <f t="shared" si="0"/>
        <v>0</v>
      </c>
    </row>
    <row r="39" spans="2:42" ht="12.75" customHeight="1" thickBot="1">
      <c r="B39" s="97"/>
      <c r="C39" s="98"/>
      <c r="D39" s="98"/>
      <c r="E39" s="98"/>
      <c r="F39" s="99"/>
      <c r="G39" s="99"/>
      <c r="H39" s="99"/>
      <c r="I39" s="99"/>
      <c r="J39" s="99"/>
      <c r="K39" s="100">
        <f>SUM(LARGE(K35:K38,1),LARGE(K35:K38,2),LARGE(K35:K38,3))</f>
        <v>0</v>
      </c>
      <c r="L39" s="100"/>
      <c r="M39" s="100"/>
      <c r="N39" s="100"/>
      <c r="O39" s="100"/>
      <c r="P39" s="100"/>
      <c r="Q39" s="100">
        <f>SUM(LARGE(Q35:Q38,1),LARGE(Q35:Q38,2),LARGE(Q35:Q38,3))</f>
        <v>0</v>
      </c>
      <c r="R39" s="99"/>
      <c r="S39" s="99"/>
      <c r="T39" s="99"/>
      <c r="U39" s="99"/>
      <c r="V39" s="99"/>
      <c r="W39" s="100">
        <f>SUM(LARGE(W35:W38,1),LARGE(W35:W38,2),LARGE(W35:W38,3))</f>
        <v>0</v>
      </c>
      <c r="X39" s="100"/>
      <c r="Y39" s="100"/>
      <c r="Z39" s="100"/>
      <c r="AA39" s="100"/>
      <c r="AB39" s="100"/>
      <c r="AC39" s="100">
        <f>SUM(LARGE(AC35:AC38,1),LARGE(AC35:AC38,2),LARGE(AC35:AC38,3))</f>
        <v>0</v>
      </c>
      <c r="AD39" s="99"/>
      <c r="AE39" s="99"/>
      <c r="AF39" s="99"/>
      <c r="AG39" s="99"/>
      <c r="AH39" s="99"/>
      <c r="AI39" s="100">
        <f>SUM(LARGE(AI35:AI38,1),LARGE(AI35:AI38,2),LARGE(AI35:AI38,3))</f>
        <v>0</v>
      </c>
      <c r="AJ39" s="100"/>
      <c r="AK39" s="100"/>
      <c r="AL39" s="100"/>
      <c r="AM39" s="100"/>
      <c r="AN39" s="100"/>
      <c r="AO39" s="100">
        <f>SUM(LARGE(AO35:AO38,1),LARGE(AO35:AO38,2),LARGE(AO35:AO38,3))</f>
        <v>0</v>
      </c>
      <c r="AP39" s="100">
        <f t="shared" si="0"/>
        <v>0</v>
      </c>
    </row>
    <row r="40" spans="2:42" ht="12.75" customHeight="1">
      <c r="B40" s="19">
        <f>prezence!B40</f>
        <v>7</v>
      </c>
      <c r="C40" s="33">
        <f>prezence!C40</f>
        <v>0</v>
      </c>
      <c r="D40" s="33">
        <f>prezence!D40</f>
        <v>0</v>
      </c>
      <c r="E40" s="33">
        <f>prezence!E40</f>
        <v>0</v>
      </c>
      <c r="F40" s="52"/>
      <c r="G40" s="52"/>
      <c r="H40" s="52"/>
      <c r="I40" s="55">
        <f>SUM(G40,-H40)</f>
        <v>0</v>
      </c>
      <c r="J40" s="52"/>
      <c r="K40" s="53">
        <f>SUM(F40,I40,-J40)</f>
        <v>0</v>
      </c>
      <c r="L40" s="52"/>
      <c r="M40" s="52"/>
      <c r="N40" s="52"/>
      <c r="O40" s="55">
        <f>SUM(M40,-N40)</f>
        <v>0</v>
      </c>
      <c r="P40" s="52"/>
      <c r="Q40" s="53">
        <f>SUM(L40,O40,-P40)</f>
        <v>0</v>
      </c>
      <c r="R40" s="52"/>
      <c r="S40" s="52"/>
      <c r="T40" s="52"/>
      <c r="U40" s="55">
        <f>SUM(S40,-T40)</f>
        <v>0</v>
      </c>
      <c r="V40" s="52"/>
      <c r="W40" s="53">
        <f>SUM(R40,U40,-V40)</f>
        <v>0</v>
      </c>
      <c r="X40" s="52"/>
      <c r="Y40" s="52"/>
      <c r="Z40" s="52"/>
      <c r="AA40" s="55">
        <f>SUM(Y40,-Z40)</f>
        <v>0</v>
      </c>
      <c r="AB40" s="52"/>
      <c r="AC40" s="53">
        <f>SUM(X40,AA40,-AB40)</f>
        <v>0</v>
      </c>
      <c r="AD40" s="52"/>
      <c r="AE40" s="52"/>
      <c r="AF40" s="52"/>
      <c r="AG40" s="55">
        <f>SUM(AE40,-AF40)</f>
        <v>0</v>
      </c>
      <c r="AH40" s="52"/>
      <c r="AI40" s="53">
        <f>SUM(AD40,AG40,-AH40)</f>
        <v>0</v>
      </c>
      <c r="AJ40" s="52"/>
      <c r="AK40" s="52"/>
      <c r="AL40" s="52"/>
      <c r="AM40" s="55">
        <f>SUM(AK40,-AL40)</f>
        <v>0</v>
      </c>
      <c r="AN40" s="52"/>
      <c r="AO40" s="53">
        <f>SUM(AJ40,AM40,-AN40)</f>
        <v>0</v>
      </c>
      <c r="AP40" s="114">
        <f t="shared" si="0"/>
        <v>0</v>
      </c>
    </row>
    <row r="41" spans="2:42" ht="12.75" customHeight="1">
      <c r="B41" s="19">
        <f>prezence!B41</f>
        <v>7</v>
      </c>
      <c r="C41" s="33">
        <f>prezence!C41</f>
        <v>0</v>
      </c>
      <c r="D41" s="33"/>
      <c r="E41" s="33">
        <f>prezence!E41</f>
        <v>0</v>
      </c>
      <c r="F41" s="52"/>
      <c r="G41" s="52"/>
      <c r="H41" s="52"/>
      <c r="I41" s="55">
        <f>SUM(G41,-H41)</f>
        <v>0</v>
      </c>
      <c r="J41" s="52"/>
      <c r="K41" s="53">
        <f>SUM(F41,I41,-J41)</f>
        <v>0</v>
      </c>
      <c r="L41" s="52"/>
      <c r="M41" s="52"/>
      <c r="N41" s="52"/>
      <c r="O41" s="55">
        <f>SUM(M41,-N41)</f>
        <v>0</v>
      </c>
      <c r="P41" s="52"/>
      <c r="Q41" s="53">
        <f>SUM(L41,O41,-P41)</f>
        <v>0</v>
      </c>
      <c r="R41" s="52"/>
      <c r="S41" s="52"/>
      <c r="T41" s="52"/>
      <c r="U41" s="55">
        <f>SUM(S41,-T41)</f>
        <v>0</v>
      </c>
      <c r="V41" s="52"/>
      <c r="W41" s="53">
        <f>SUM(R41,U41,-V41)</f>
        <v>0</v>
      </c>
      <c r="X41" s="52"/>
      <c r="Y41" s="52"/>
      <c r="Z41" s="52"/>
      <c r="AA41" s="55">
        <f>SUM(Y41,-Z41)</f>
        <v>0</v>
      </c>
      <c r="AB41" s="52"/>
      <c r="AC41" s="53">
        <f>SUM(X41,AA41,-AB41)</f>
        <v>0</v>
      </c>
      <c r="AD41" s="52"/>
      <c r="AE41" s="52"/>
      <c r="AF41" s="52"/>
      <c r="AG41" s="55">
        <f>SUM(AE41,-AF41)</f>
        <v>0</v>
      </c>
      <c r="AH41" s="52"/>
      <c r="AI41" s="53">
        <f>SUM(AD41,AG41,-AH41)</f>
        <v>0</v>
      </c>
      <c r="AJ41" s="52"/>
      <c r="AK41" s="52"/>
      <c r="AL41" s="52"/>
      <c r="AM41" s="55">
        <f>SUM(AK41,-AL41)</f>
        <v>0</v>
      </c>
      <c r="AN41" s="52"/>
      <c r="AO41" s="53">
        <f>SUM(AJ41,AM41,-AN41)</f>
        <v>0</v>
      </c>
      <c r="AP41" s="114">
        <f t="shared" si="0"/>
        <v>0</v>
      </c>
    </row>
    <row r="42" spans="2:42" ht="12.75" customHeight="1">
      <c r="B42" s="19">
        <f>prezence!B42</f>
        <v>7</v>
      </c>
      <c r="C42" s="33">
        <f>prezence!C42</f>
        <v>0</v>
      </c>
      <c r="D42" s="33"/>
      <c r="E42" s="33">
        <f>prezence!E42</f>
        <v>0</v>
      </c>
      <c r="F42" s="52"/>
      <c r="G42" s="52"/>
      <c r="H42" s="52"/>
      <c r="I42" s="55">
        <f>SUM(G42,-H42)</f>
        <v>0</v>
      </c>
      <c r="J42" s="52"/>
      <c r="K42" s="53">
        <f>SUM(F42,I42,-J42)</f>
        <v>0</v>
      </c>
      <c r="L42" s="52"/>
      <c r="M42" s="52"/>
      <c r="N42" s="52"/>
      <c r="O42" s="55">
        <f>SUM(M42,-N42)</f>
        <v>0</v>
      </c>
      <c r="P42" s="52"/>
      <c r="Q42" s="53">
        <f>SUM(L42,O42,-P42)</f>
        <v>0</v>
      </c>
      <c r="R42" s="52"/>
      <c r="S42" s="52"/>
      <c r="T42" s="52"/>
      <c r="U42" s="55">
        <f>SUM(S42,-T42)</f>
        <v>0</v>
      </c>
      <c r="V42" s="52"/>
      <c r="W42" s="53">
        <f>SUM(R42,U42,-V42)</f>
        <v>0</v>
      </c>
      <c r="X42" s="52"/>
      <c r="Y42" s="52"/>
      <c r="Z42" s="52"/>
      <c r="AA42" s="55">
        <f>SUM(Y42,-Z42)</f>
        <v>0</v>
      </c>
      <c r="AB42" s="52"/>
      <c r="AC42" s="53">
        <f>SUM(X42,AA42,-AB42)</f>
        <v>0</v>
      </c>
      <c r="AD42" s="52"/>
      <c r="AE42" s="52"/>
      <c r="AF42" s="52"/>
      <c r="AG42" s="55">
        <f>SUM(AE42,-AF42)</f>
        <v>0</v>
      </c>
      <c r="AH42" s="52"/>
      <c r="AI42" s="53">
        <f>SUM(AD42,AG42,-AH42)</f>
        <v>0</v>
      </c>
      <c r="AJ42" s="52"/>
      <c r="AK42" s="52"/>
      <c r="AL42" s="52"/>
      <c r="AM42" s="55">
        <f>SUM(AK42,-AL42)</f>
        <v>0</v>
      </c>
      <c r="AN42" s="52"/>
      <c r="AO42" s="53">
        <f>SUM(AJ42,AM42,-AN42)</f>
        <v>0</v>
      </c>
      <c r="AP42" s="114">
        <f t="shared" si="0"/>
        <v>0</v>
      </c>
    </row>
    <row r="43" spans="2:42" ht="12.75" customHeight="1">
      <c r="B43" s="19">
        <f>prezence!B43</f>
        <v>7</v>
      </c>
      <c r="C43" s="33">
        <f>prezence!C43</f>
        <v>0</v>
      </c>
      <c r="D43" s="33"/>
      <c r="E43" s="33">
        <f>prezence!E43</f>
        <v>0</v>
      </c>
      <c r="F43" s="52"/>
      <c r="G43" s="52"/>
      <c r="H43" s="52"/>
      <c r="I43" s="55">
        <f>SUM(G43,-H43)</f>
        <v>0</v>
      </c>
      <c r="J43" s="52"/>
      <c r="K43" s="53">
        <f>SUM(F43,I43,-J43)</f>
        <v>0</v>
      </c>
      <c r="L43" s="52"/>
      <c r="M43" s="52"/>
      <c r="N43" s="52"/>
      <c r="O43" s="55">
        <f>SUM(M43,-N43)</f>
        <v>0</v>
      </c>
      <c r="P43" s="52"/>
      <c r="Q43" s="53">
        <f>SUM(L43,O43,-P43)</f>
        <v>0</v>
      </c>
      <c r="R43" s="52"/>
      <c r="S43" s="52"/>
      <c r="T43" s="52"/>
      <c r="U43" s="55">
        <f>SUM(S43,-T43)</f>
        <v>0</v>
      </c>
      <c r="V43" s="52"/>
      <c r="W43" s="53">
        <f>SUM(R43,U43,-V43)</f>
        <v>0</v>
      </c>
      <c r="X43" s="52"/>
      <c r="Y43" s="52"/>
      <c r="Z43" s="52"/>
      <c r="AA43" s="55">
        <f>SUM(Y43,-Z43)</f>
        <v>0</v>
      </c>
      <c r="AB43" s="52"/>
      <c r="AC43" s="53">
        <f>SUM(X43,AA43,-AB43)</f>
        <v>0</v>
      </c>
      <c r="AD43" s="52"/>
      <c r="AE43" s="52"/>
      <c r="AF43" s="52"/>
      <c r="AG43" s="55">
        <f>SUM(AE43,-AF43)</f>
        <v>0</v>
      </c>
      <c r="AH43" s="52"/>
      <c r="AI43" s="53">
        <f>SUM(AD43,AG43,-AH43)</f>
        <v>0</v>
      </c>
      <c r="AJ43" s="52"/>
      <c r="AK43" s="52"/>
      <c r="AL43" s="52"/>
      <c r="AM43" s="55">
        <f>SUM(AK43,-AL43)</f>
        <v>0</v>
      </c>
      <c r="AN43" s="52"/>
      <c r="AO43" s="53">
        <f>SUM(AJ43,AM43,-AN43)</f>
        <v>0</v>
      </c>
      <c r="AP43" s="114">
        <f t="shared" si="0"/>
        <v>0</v>
      </c>
    </row>
    <row r="44" spans="2:42" ht="12.75" customHeight="1" thickBot="1">
      <c r="B44" s="97"/>
      <c r="C44" s="98"/>
      <c r="D44" s="98"/>
      <c r="E44" s="98"/>
      <c r="F44" s="99"/>
      <c r="G44" s="99"/>
      <c r="H44" s="99"/>
      <c r="I44" s="99"/>
      <c r="J44" s="99"/>
      <c r="K44" s="100">
        <f>SUM(LARGE(K40:K43,1),LARGE(K40:K43,2),LARGE(K40:K43,3))</f>
        <v>0</v>
      </c>
      <c r="L44" s="100"/>
      <c r="M44" s="100"/>
      <c r="N44" s="100"/>
      <c r="O44" s="100"/>
      <c r="P44" s="100"/>
      <c r="Q44" s="100">
        <f>SUM(LARGE(Q40:Q43,1),LARGE(Q40:Q43,2),LARGE(Q40:Q43,3))</f>
        <v>0</v>
      </c>
      <c r="R44" s="99"/>
      <c r="S44" s="99"/>
      <c r="T44" s="99"/>
      <c r="U44" s="99"/>
      <c r="V44" s="99"/>
      <c r="W44" s="100">
        <f>SUM(LARGE(W40:W43,1),LARGE(W40:W43,2),LARGE(W40:W43,3))</f>
        <v>0</v>
      </c>
      <c r="X44" s="100"/>
      <c r="Y44" s="100"/>
      <c r="Z44" s="100"/>
      <c r="AA44" s="100"/>
      <c r="AB44" s="100"/>
      <c r="AC44" s="100">
        <f>SUM(LARGE(AC40:AC43,1),LARGE(AC40:AC43,2),LARGE(AC40:AC43,3))</f>
        <v>0</v>
      </c>
      <c r="AD44" s="99"/>
      <c r="AE44" s="99"/>
      <c r="AF44" s="99"/>
      <c r="AG44" s="99"/>
      <c r="AH44" s="99"/>
      <c r="AI44" s="100">
        <f>SUM(LARGE(AI40:AI43,1),LARGE(AI40:AI43,2),LARGE(AI40:AI43,3))</f>
        <v>0</v>
      </c>
      <c r="AJ44" s="100"/>
      <c r="AK44" s="100"/>
      <c r="AL44" s="100"/>
      <c r="AM44" s="100"/>
      <c r="AN44" s="100"/>
      <c r="AO44" s="100">
        <f>SUM(LARGE(AO40:AO43,1),LARGE(AO40:AO43,2),LARGE(AO40:AO43,3))</f>
        <v>0</v>
      </c>
      <c r="AP44" s="100">
        <f t="shared" si="0"/>
        <v>0</v>
      </c>
    </row>
    <row r="45" spans="2:42" ht="12.75" customHeight="1">
      <c r="B45" s="19">
        <f>prezence!B45</f>
        <v>8</v>
      </c>
      <c r="C45" s="33">
        <f>prezence!C45</f>
        <v>0</v>
      </c>
      <c r="D45" s="33">
        <f>prezence!D45</f>
        <v>0</v>
      </c>
      <c r="E45" s="33">
        <f>prezence!E45</f>
        <v>0</v>
      </c>
      <c r="F45" s="52"/>
      <c r="G45" s="52"/>
      <c r="H45" s="52"/>
      <c r="I45" s="55">
        <f>SUM(G45,-H45)</f>
        <v>0</v>
      </c>
      <c r="J45" s="52"/>
      <c r="K45" s="53">
        <f>SUM(F45,I45,-J45)</f>
        <v>0</v>
      </c>
      <c r="L45" s="52"/>
      <c r="M45" s="52"/>
      <c r="N45" s="52"/>
      <c r="O45" s="55">
        <f>SUM(M45,-N45)</f>
        <v>0</v>
      </c>
      <c r="P45" s="52"/>
      <c r="Q45" s="53">
        <f>SUM(L45,O45,-P45)</f>
        <v>0</v>
      </c>
      <c r="R45" s="52"/>
      <c r="S45" s="52"/>
      <c r="T45" s="52"/>
      <c r="U45" s="55">
        <f>SUM(S45,-T45)</f>
        <v>0</v>
      </c>
      <c r="V45" s="52"/>
      <c r="W45" s="53">
        <f>SUM(R45,U45,-V45)</f>
        <v>0</v>
      </c>
      <c r="X45" s="52"/>
      <c r="Y45" s="52"/>
      <c r="Z45" s="52"/>
      <c r="AA45" s="55">
        <f>SUM(Y45,-Z45)</f>
        <v>0</v>
      </c>
      <c r="AB45" s="52"/>
      <c r="AC45" s="53">
        <f>SUM(X45,AA45,-AB45)</f>
        <v>0</v>
      </c>
      <c r="AD45" s="52"/>
      <c r="AE45" s="52"/>
      <c r="AF45" s="52"/>
      <c r="AG45" s="55">
        <f>SUM(AE45,-AF45)</f>
        <v>0</v>
      </c>
      <c r="AH45" s="52"/>
      <c r="AI45" s="53">
        <f>SUM(AD45,AG45,-AH45)</f>
        <v>0</v>
      </c>
      <c r="AJ45" s="52"/>
      <c r="AK45" s="52"/>
      <c r="AL45" s="52"/>
      <c r="AM45" s="55">
        <f>SUM(AK45,-AL45)</f>
        <v>0</v>
      </c>
      <c r="AN45" s="52"/>
      <c r="AO45" s="53">
        <f>SUM(AJ45,AM45,-AN45)</f>
        <v>0</v>
      </c>
      <c r="AP45" s="114">
        <f t="shared" si="0"/>
        <v>0</v>
      </c>
    </row>
    <row r="46" spans="2:42" ht="12.75" customHeight="1">
      <c r="B46" s="19">
        <f>prezence!B46</f>
        <v>8</v>
      </c>
      <c r="C46" s="33">
        <f>prezence!C46</f>
        <v>0</v>
      </c>
      <c r="D46" s="33"/>
      <c r="E46" s="33">
        <f>prezence!E46</f>
        <v>0</v>
      </c>
      <c r="F46" s="52"/>
      <c r="G46" s="52"/>
      <c r="H46" s="52"/>
      <c r="I46" s="55">
        <f>SUM(G46,-H46)</f>
        <v>0</v>
      </c>
      <c r="J46" s="52"/>
      <c r="K46" s="53">
        <f>SUM(F46,I46,-J46)</f>
        <v>0</v>
      </c>
      <c r="L46" s="52"/>
      <c r="M46" s="52"/>
      <c r="N46" s="52"/>
      <c r="O46" s="55">
        <f>SUM(M46,-N46)</f>
        <v>0</v>
      </c>
      <c r="P46" s="52"/>
      <c r="Q46" s="53">
        <f>SUM(L46,O46,-P46)</f>
        <v>0</v>
      </c>
      <c r="R46" s="52"/>
      <c r="S46" s="52"/>
      <c r="T46" s="52"/>
      <c r="U46" s="55">
        <f>SUM(S46,-T46)</f>
        <v>0</v>
      </c>
      <c r="V46" s="52"/>
      <c r="W46" s="53">
        <f>SUM(R46,U46,-V46)</f>
        <v>0</v>
      </c>
      <c r="X46" s="52"/>
      <c r="Y46" s="52"/>
      <c r="Z46" s="52"/>
      <c r="AA46" s="55">
        <f>SUM(Y46,-Z46)</f>
        <v>0</v>
      </c>
      <c r="AB46" s="52"/>
      <c r="AC46" s="53">
        <f>SUM(X46,AA46,-AB46)</f>
        <v>0</v>
      </c>
      <c r="AD46" s="52"/>
      <c r="AE46" s="52"/>
      <c r="AF46" s="52"/>
      <c r="AG46" s="55">
        <f>SUM(AE46,-AF46)</f>
        <v>0</v>
      </c>
      <c r="AH46" s="52"/>
      <c r="AI46" s="53">
        <f>SUM(AD46,AG46,-AH46)</f>
        <v>0</v>
      </c>
      <c r="AJ46" s="52"/>
      <c r="AK46" s="52"/>
      <c r="AL46" s="52"/>
      <c r="AM46" s="55">
        <f>SUM(AK46,-AL46)</f>
        <v>0</v>
      </c>
      <c r="AN46" s="52"/>
      <c r="AO46" s="53">
        <f>SUM(AJ46,AM46,-AN46)</f>
        <v>0</v>
      </c>
      <c r="AP46" s="114">
        <f t="shared" si="0"/>
        <v>0</v>
      </c>
    </row>
    <row r="47" spans="2:42" ht="12.75" customHeight="1">
      <c r="B47" s="19">
        <f>prezence!B47</f>
        <v>8</v>
      </c>
      <c r="C47" s="33">
        <f>prezence!C47</f>
        <v>0</v>
      </c>
      <c r="D47" s="33"/>
      <c r="E47" s="33">
        <f>prezence!E47</f>
        <v>0</v>
      </c>
      <c r="F47" s="52"/>
      <c r="G47" s="52"/>
      <c r="H47" s="52"/>
      <c r="I47" s="55">
        <f>SUM(G47,-H47)</f>
        <v>0</v>
      </c>
      <c r="J47" s="52"/>
      <c r="K47" s="53">
        <f>SUM(F47,I47,-J47)</f>
        <v>0</v>
      </c>
      <c r="L47" s="52"/>
      <c r="M47" s="52"/>
      <c r="N47" s="52"/>
      <c r="O47" s="55">
        <f>SUM(M47,-N47)</f>
        <v>0</v>
      </c>
      <c r="P47" s="52"/>
      <c r="Q47" s="53">
        <f>SUM(L47,O47,-P47)</f>
        <v>0</v>
      </c>
      <c r="R47" s="52"/>
      <c r="S47" s="52"/>
      <c r="T47" s="52"/>
      <c r="U47" s="55">
        <f>SUM(S47,-T47)</f>
        <v>0</v>
      </c>
      <c r="V47" s="52"/>
      <c r="W47" s="53">
        <f>SUM(R47,U47,-V47)</f>
        <v>0</v>
      </c>
      <c r="X47" s="52"/>
      <c r="Y47" s="52"/>
      <c r="Z47" s="52"/>
      <c r="AA47" s="55">
        <f>SUM(Y47,-Z47)</f>
        <v>0</v>
      </c>
      <c r="AB47" s="52"/>
      <c r="AC47" s="53">
        <f>SUM(X47,AA47,-AB47)</f>
        <v>0</v>
      </c>
      <c r="AD47" s="52"/>
      <c r="AE47" s="52"/>
      <c r="AF47" s="52"/>
      <c r="AG47" s="55">
        <f>SUM(AE47,-AF47)</f>
        <v>0</v>
      </c>
      <c r="AH47" s="52"/>
      <c r="AI47" s="53">
        <f>SUM(AD47,AG47,-AH47)</f>
        <v>0</v>
      </c>
      <c r="AJ47" s="52"/>
      <c r="AK47" s="52"/>
      <c r="AL47" s="52"/>
      <c r="AM47" s="55">
        <f>SUM(AK47,-AL47)</f>
        <v>0</v>
      </c>
      <c r="AN47" s="52"/>
      <c r="AO47" s="53">
        <f>SUM(AJ47,AM47,-AN47)</f>
        <v>0</v>
      </c>
      <c r="AP47" s="114">
        <f t="shared" si="0"/>
        <v>0</v>
      </c>
    </row>
    <row r="48" spans="2:42" ht="12.75" customHeight="1">
      <c r="B48" s="19">
        <f>prezence!B48</f>
        <v>8</v>
      </c>
      <c r="C48" s="33">
        <f>prezence!C48</f>
        <v>0</v>
      </c>
      <c r="D48" s="33"/>
      <c r="E48" s="33">
        <f>prezence!E48</f>
        <v>0</v>
      </c>
      <c r="F48" s="52"/>
      <c r="G48" s="52"/>
      <c r="H48" s="52"/>
      <c r="I48" s="55">
        <f>SUM(G48,-H48)</f>
        <v>0</v>
      </c>
      <c r="J48" s="52"/>
      <c r="K48" s="53">
        <f>SUM(F48,I48,-J48)</f>
        <v>0</v>
      </c>
      <c r="L48" s="52"/>
      <c r="M48" s="52"/>
      <c r="N48" s="52"/>
      <c r="O48" s="55">
        <f>SUM(M48,-N48)</f>
        <v>0</v>
      </c>
      <c r="P48" s="52"/>
      <c r="Q48" s="53">
        <f>SUM(L48,O48,-P48)</f>
        <v>0</v>
      </c>
      <c r="R48" s="52"/>
      <c r="S48" s="52"/>
      <c r="T48" s="52"/>
      <c r="U48" s="55">
        <f>SUM(S48,-T48)</f>
        <v>0</v>
      </c>
      <c r="V48" s="52"/>
      <c r="W48" s="53">
        <f>SUM(R48,U48,-V48)</f>
        <v>0</v>
      </c>
      <c r="X48" s="52"/>
      <c r="Y48" s="52"/>
      <c r="Z48" s="52"/>
      <c r="AA48" s="55">
        <f>SUM(Y48,-Z48)</f>
        <v>0</v>
      </c>
      <c r="AB48" s="52"/>
      <c r="AC48" s="53">
        <f>SUM(X48,AA48,-AB48)</f>
        <v>0</v>
      </c>
      <c r="AD48" s="52"/>
      <c r="AE48" s="52"/>
      <c r="AF48" s="52"/>
      <c r="AG48" s="55">
        <f>SUM(AE48,-AF48)</f>
        <v>0</v>
      </c>
      <c r="AH48" s="52"/>
      <c r="AI48" s="53">
        <f>SUM(AD48,AG48,-AH48)</f>
        <v>0</v>
      </c>
      <c r="AJ48" s="52"/>
      <c r="AK48" s="52"/>
      <c r="AL48" s="52"/>
      <c r="AM48" s="55">
        <f>SUM(AK48,-AL48)</f>
        <v>0</v>
      </c>
      <c r="AN48" s="52"/>
      <c r="AO48" s="53">
        <f>SUM(AJ48,AM48,-AN48)</f>
        <v>0</v>
      </c>
      <c r="AP48" s="114">
        <f t="shared" si="0"/>
        <v>0</v>
      </c>
    </row>
    <row r="49" spans="2:42" ht="12.75" customHeight="1" thickBot="1">
      <c r="B49" s="97"/>
      <c r="C49" s="98"/>
      <c r="D49" s="98"/>
      <c r="E49" s="98"/>
      <c r="F49" s="99"/>
      <c r="G49" s="99"/>
      <c r="H49" s="99"/>
      <c r="I49" s="99"/>
      <c r="J49" s="99"/>
      <c r="K49" s="100">
        <f>SUM(LARGE(K45:K48,1),LARGE(K45:K48,2),LARGE(K45:K48,3))</f>
        <v>0</v>
      </c>
      <c r="L49" s="100"/>
      <c r="M49" s="100"/>
      <c r="N49" s="100"/>
      <c r="O49" s="100"/>
      <c r="P49" s="100"/>
      <c r="Q49" s="100">
        <f>SUM(LARGE(Q45:Q48,1),LARGE(Q45:Q48,2),LARGE(Q45:Q48,3))</f>
        <v>0</v>
      </c>
      <c r="R49" s="99"/>
      <c r="S49" s="99"/>
      <c r="T49" s="99"/>
      <c r="U49" s="99"/>
      <c r="V49" s="99"/>
      <c r="W49" s="100">
        <f>SUM(LARGE(W45:W48,1),LARGE(W45:W48,2),LARGE(W45:W48,3))</f>
        <v>0</v>
      </c>
      <c r="X49" s="100"/>
      <c r="Y49" s="100"/>
      <c r="Z49" s="100"/>
      <c r="AA49" s="100"/>
      <c r="AB49" s="100"/>
      <c r="AC49" s="100">
        <f>SUM(LARGE(AC45:AC48,1),LARGE(AC45:AC48,2),LARGE(AC45:AC48,3))</f>
        <v>0</v>
      </c>
      <c r="AD49" s="99"/>
      <c r="AE49" s="99"/>
      <c r="AF49" s="99"/>
      <c r="AG49" s="99"/>
      <c r="AH49" s="99"/>
      <c r="AI49" s="100">
        <f>SUM(LARGE(AI45:AI48,1),LARGE(AI45:AI48,2),LARGE(AI45:AI48,3))</f>
        <v>0</v>
      </c>
      <c r="AJ49" s="100"/>
      <c r="AK49" s="100"/>
      <c r="AL49" s="100"/>
      <c r="AM49" s="100"/>
      <c r="AN49" s="100"/>
      <c r="AO49" s="100">
        <f>SUM(LARGE(AO45:AO48,1),LARGE(AO45:AO48,2),LARGE(AO45:AO48,3))</f>
        <v>0</v>
      </c>
      <c r="AP49" s="100">
        <f t="shared" si="0"/>
        <v>0</v>
      </c>
    </row>
    <row r="50" spans="2:42" ht="12.75" customHeight="1">
      <c r="B50" s="19">
        <f>prezence!B50</f>
        <v>9</v>
      </c>
      <c r="C50" s="33">
        <f>prezence!C50</f>
        <v>0</v>
      </c>
      <c r="D50" s="33">
        <f>prezence!D50</f>
        <v>0</v>
      </c>
      <c r="E50" s="33">
        <f>prezence!E50</f>
        <v>0</v>
      </c>
      <c r="F50" s="52"/>
      <c r="G50" s="52"/>
      <c r="H50" s="52"/>
      <c r="I50" s="55">
        <f>SUM(G50,-H50)</f>
        <v>0</v>
      </c>
      <c r="J50" s="52"/>
      <c r="K50" s="53">
        <f>SUM(F50,I50,-J50)</f>
        <v>0</v>
      </c>
      <c r="L50" s="52"/>
      <c r="M50" s="52"/>
      <c r="N50" s="52"/>
      <c r="O50" s="55">
        <f>SUM(M50,-N50)</f>
        <v>0</v>
      </c>
      <c r="P50" s="52"/>
      <c r="Q50" s="53">
        <f>SUM(L50,O50,-P50)</f>
        <v>0</v>
      </c>
      <c r="R50" s="52"/>
      <c r="S50" s="52"/>
      <c r="T50" s="52"/>
      <c r="U50" s="55">
        <f>SUM(S50,-T50)</f>
        <v>0</v>
      </c>
      <c r="V50" s="52"/>
      <c r="W50" s="53">
        <f>SUM(R50,U50,-V50)</f>
        <v>0</v>
      </c>
      <c r="X50" s="52"/>
      <c r="Y50" s="52"/>
      <c r="Z50" s="52"/>
      <c r="AA50" s="55">
        <f>SUM(Y50,-Z50)</f>
        <v>0</v>
      </c>
      <c r="AB50" s="52"/>
      <c r="AC50" s="53">
        <f>SUM(X50,AA50,-AB50)</f>
        <v>0</v>
      </c>
      <c r="AD50" s="52"/>
      <c r="AE50" s="52"/>
      <c r="AF50" s="52"/>
      <c r="AG50" s="55">
        <f>SUM(AE50,-AF50)</f>
        <v>0</v>
      </c>
      <c r="AH50" s="52"/>
      <c r="AI50" s="53">
        <f>SUM(AD50,AG50,-AH50)</f>
        <v>0</v>
      </c>
      <c r="AJ50" s="52"/>
      <c r="AK50" s="52"/>
      <c r="AL50" s="52"/>
      <c r="AM50" s="55">
        <f>SUM(AK50,-AL50)</f>
        <v>0</v>
      </c>
      <c r="AN50" s="52"/>
      <c r="AO50" s="53">
        <f>SUM(AJ50,AM50,-AN50)</f>
        <v>0</v>
      </c>
      <c r="AP50" s="114">
        <f t="shared" si="0"/>
        <v>0</v>
      </c>
    </row>
    <row r="51" spans="2:42" ht="12.75" customHeight="1">
      <c r="B51" s="19">
        <f>prezence!B51</f>
        <v>9</v>
      </c>
      <c r="C51" s="33">
        <f>prezence!C51</f>
        <v>0</v>
      </c>
      <c r="D51" s="33"/>
      <c r="E51" s="33">
        <f>prezence!E51</f>
        <v>0</v>
      </c>
      <c r="F51" s="52"/>
      <c r="G51" s="52"/>
      <c r="H51" s="52"/>
      <c r="I51" s="55">
        <f>SUM(G51,-H51)</f>
        <v>0</v>
      </c>
      <c r="J51" s="52"/>
      <c r="K51" s="53">
        <f>SUM(F51,I51,-J51)</f>
        <v>0</v>
      </c>
      <c r="L51" s="52"/>
      <c r="M51" s="52"/>
      <c r="N51" s="52"/>
      <c r="O51" s="55">
        <f>SUM(M51,-N51)</f>
        <v>0</v>
      </c>
      <c r="P51" s="52"/>
      <c r="Q51" s="53">
        <f>SUM(L51,O51,-P51)</f>
        <v>0</v>
      </c>
      <c r="R51" s="52"/>
      <c r="S51" s="52"/>
      <c r="T51" s="52"/>
      <c r="U51" s="55">
        <f>SUM(S51,-T51)</f>
        <v>0</v>
      </c>
      <c r="V51" s="52"/>
      <c r="W51" s="53">
        <f>SUM(R51,U51,-V51)</f>
        <v>0</v>
      </c>
      <c r="X51" s="52"/>
      <c r="Y51" s="52"/>
      <c r="Z51" s="52"/>
      <c r="AA51" s="55">
        <f>SUM(Y51,-Z51)</f>
        <v>0</v>
      </c>
      <c r="AB51" s="52"/>
      <c r="AC51" s="53">
        <f>SUM(X51,AA51,-AB51)</f>
        <v>0</v>
      </c>
      <c r="AD51" s="52"/>
      <c r="AE51" s="52"/>
      <c r="AF51" s="52"/>
      <c r="AG51" s="55">
        <f>SUM(AE51,-AF51)</f>
        <v>0</v>
      </c>
      <c r="AH51" s="52"/>
      <c r="AI51" s="53">
        <f>SUM(AD51,AG51,-AH51)</f>
        <v>0</v>
      </c>
      <c r="AJ51" s="52"/>
      <c r="AK51" s="52"/>
      <c r="AL51" s="52"/>
      <c r="AM51" s="55">
        <f>SUM(AK51,-AL51)</f>
        <v>0</v>
      </c>
      <c r="AN51" s="52"/>
      <c r="AO51" s="53">
        <f>SUM(AJ51,AM51,-AN51)</f>
        <v>0</v>
      </c>
      <c r="AP51" s="114">
        <f t="shared" si="0"/>
        <v>0</v>
      </c>
    </row>
    <row r="52" spans="2:42" ht="12.75" customHeight="1">
      <c r="B52" s="19">
        <f>prezence!B52</f>
        <v>9</v>
      </c>
      <c r="C52" s="33">
        <f>prezence!C52</f>
        <v>0</v>
      </c>
      <c r="D52" s="33"/>
      <c r="E52" s="33">
        <f>prezence!E52</f>
        <v>0</v>
      </c>
      <c r="F52" s="52"/>
      <c r="G52" s="52"/>
      <c r="H52" s="52"/>
      <c r="I52" s="55">
        <f>SUM(G52,-H52)</f>
        <v>0</v>
      </c>
      <c r="J52" s="52"/>
      <c r="K52" s="53">
        <f>SUM(F52,I52,-J52)</f>
        <v>0</v>
      </c>
      <c r="L52" s="52"/>
      <c r="M52" s="52"/>
      <c r="N52" s="52"/>
      <c r="O52" s="55">
        <f>SUM(M52,-N52)</f>
        <v>0</v>
      </c>
      <c r="P52" s="52"/>
      <c r="Q52" s="53">
        <f>SUM(L52,O52,-P52)</f>
        <v>0</v>
      </c>
      <c r="R52" s="52"/>
      <c r="S52" s="52"/>
      <c r="T52" s="52"/>
      <c r="U52" s="55">
        <f>SUM(S52,-T52)</f>
        <v>0</v>
      </c>
      <c r="V52" s="52"/>
      <c r="W52" s="53">
        <f>SUM(R52,U52,-V52)</f>
        <v>0</v>
      </c>
      <c r="X52" s="52"/>
      <c r="Y52" s="52"/>
      <c r="Z52" s="52"/>
      <c r="AA52" s="55">
        <f>SUM(Y52,-Z52)</f>
        <v>0</v>
      </c>
      <c r="AB52" s="52"/>
      <c r="AC52" s="53">
        <f>SUM(X52,AA52,-AB52)</f>
        <v>0</v>
      </c>
      <c r="AD52" s="52"/>
      <c r="AE52" s="52"/>
      <c r="AF52" s="52"/>
      <c r="AG52" s="55">
        <f>SUM(AE52,-AF52)</f>
        <v>0</v>
      </c>
      <c r="AH52" s="52"/>
      <c r="AI52" s="53">
        <f>SUM(AD52,AG52,-AH52)</f>
        <v>0</v>
      </c>
      <c r="AJ52" s="52"/>
      <c r="AK52" s="52"/>
      <c r="AL52" s="52"/>
      <c r="AM52" s="55">
        <f>SUM(AK52,-AL52)</f>
        <v>0</v>
      </c>
      <c r="AN52" s="52"/>
      <c r="AO52" s="53">
        <f>SUM(AJ52,AM52,-AN52)</f>
        <v>0</v>
      </c>
      <c r="AP52" s="114">
        <f t="shared" si="0"/>
        <v>0</v>
      </c>
    </row>
    <row r="53" spans="2:42" ht="12.75" customHeight="1">
      <c r="B53" s="19">
        <f>prezence!B53</f>
        <v>9</v>
      </c>
      <c r="C53" s="33">
        <f>prezence!C53</f>
        <v>0</v>
      </c>
      <c r="D53" s="33"/>
      <c r="E53" s="33">
        <f>prezence!E53</f>
        <v>0</v>
      </c>
      <c r="F53" s="52"/>
      <c r="G53" s="52"/>
      <c r="H53" s="52"/>
      <c r="I53" s="55">
        <f>SUM(G53,-H53)</f>
        <v>0</v>
      </c>
      <c r="J53" s="52"/>
      <c r="K53" s="53">
        <f>SUM(F53,I53,-J53)</f>
        <v>0</v>
      </c>
      <c r="L53" s="52"/>
      <c r="M53" s="52"/>
      <c r="N53" s="52"/>
      <c r="O53" s="55">
        <f>SUM(M53,-N53)</f>
        <v>0</v>
      </c>
      <c r="P53" s="52"/>
      <c r="Q53" s="53">
        <f>SUM(L53,O53,-P53)</f>
        <v>0</v>
      </c>
      <c r="R53" s="52"/>
      <c r="S53" s="52"/>
      <c r="T53" s="52"/>
      <c r="U53" s="55">
        <f>SUM(S53,-T53)</f>
        <v>0</v>
      </c>
      <c r="V53" s="52"/>
      <c r="W53" s="53">
        <f>SUM(R53,U53,-V53)</f>
        <v>0</v>
      </c>
      <c r="X53" s="52"/>
      <c r="Y53" s="52"/>
      <c r="Z53" s="52"/>
      <c r="AA53" s="55">
        <f>SUM(Y53,-Z53)</f>
        <v>0</v>
      </c>
      <c r="AB53" s="52"/>
      <c r="AC53" s="53">
        <f>SUM(X53,AA53,-AB53)</f>
        <v>0</v>
      </c>
      <c r="AD53" s="52"/>
      <c r="AE53" s="52"/>
      <c r="AF53" s="52"/>
      <c r="AG53" s="55">
        <f>SUM(AE53,-AF53)</f>
        <v>0</v>
      </c>
      <c r="AH53" s="52"/>
      <c r="AI53" s="53">
        <f>SUM(AD53,AG53,-AH53)</f>
        <v>0</v>
      </c>
      <c r="AJ53" s="52"/>
      <c r="AK53" s="52"/>
      <c r="AL53" s="52"/>
      <c r="AM53" s="55">
        <f>SUM(AK53,-AL53)</f>
        <v>0</v>
      </c>
      <c r="AN53" s="52"/>
      <c r="AO53" s="53">
        <f>SUM(AJ53,AM53,-AN53)</f>
        <v>0</v>
      </c>
      <c r="AP53" s="114">
        <f t="shared" si="0"/>
        <v>0</v>
      </c>
    </row>
    <row r="54" spans="2:42" ht="12.75" customHeight="1" thickBot="1">
      <c r="B54" s="97"/>
      <c r="C54" s="98"/>
      <c r="D54" s="98"/>
      <c r="E54" s="98"/>
      <c r="F54" s="99"/>
      <c r="G54" s="99"/>
      <c r="H54" s="99"/>
      <c r="I54" s="99"/>
      <c r="J54" s="99"/>
      <c r="K54" s="100">
        <f>SUM(LARGE(K50:K53,1),LARGE(K50:K53,2),LARGE(K50:K53,3))</f>
        <v>0</v>
      </c>
      <c r="L54" s="100"/>
      <c r="M54" s="100"/>
      <c r="N54" s="100"/>
      <c r="O54" s="100"/>
      <c r="P54" s="100"/>
      <c r="Q54" s="100">
        <f>SUM(LARGE(Q50:Q53,1),LARGE(Q50:Q53,2),LARGE(Q50:Q53,3))</f>
        <v>0</v>
      </c>
      <c r="R54" s="99"/>
      <c r="S54" s="99"/>
      <c r="T54" s="99"/>
      <c r="U54" s="99"/>
      <c r="V54" s="99"/>
      <c r="W54" s="100">
        <f>SUM(LARGE(W50:W53,1),LARGE(W50:W53,2),LARGE(W50:W53,3))</f>
        <v>0</v>
      </c>
      <c r="X54" s="100"/>
      <c r="Y54" s="100"/>
      <c r="Z54" s="100"/>
      <c r="AA54" s="100"/>
      <c r="AB54" s="100"/>
      <c r="AC54" s="100">
        <f>SUM(LARGE(AC50:AC53,1),LARGE(AC50:AC53,2),LARGE(AC50:AC53,3))</f>
        <v>0</v>
      </c>
      <c r="AD54" s="99"/>
      <c r="AE54" s="99"/>
      <c r="AF54" s="99"/>
      <c r="AG54" s="99"/>
      <c r="AH54" s="99"/>
      <c r="AI54" s="100">
        <f>SUM(LARGE(AI50:AI53,1),LARGE(AI50:AI53,2),LARGE(AI50:AI53,3))</f>
        <v>0</v>
      </c>
      <c r="AJ54" s="100"/>
      <c r="AK54" s="100"/>
      <c r="AL54" s="100"/>
      <c r="AM54" s="100"/>
      <c r="AN54" s="100"/>
      <c r="AO54" s="100">
        <f>SUM(LARGE(AO50:AO53,1),LARGE(AO50:AO53,2),LARGE(AO50:AO53,3))</f>
        <v>0</v>
      </c>
      <c r="AP54" s="100">
        <f t="shared" si="0"/>
        <v>0</v>
      </c>
    </row>
    <row r="55" spans="2:42" ht="12.75" customHeight="1">
      <c r="B55" s="19">
        <f>prezence!B55</f>
        <v>10</v>
      </c>
      <c r="C55" s="33">
        <f>prezence!C55</f>
        <v>0</v>
      </c>
      <c r="D55" s="33">
        <f>prezence!D55</f>
        <v>0</v>
      </c>
      <c r="E55" s="33">
        <f>prezence!E55</f>
        <v>0</v>
      </c>
      <c r="F55" s="52"/>
      <c r="G55" s="52"/>
      <c r="H55" s="52"/>
      <c r="I55" s="55">
        <f>SUM(G55,-H55)</f>
        <v>0</v>
      </c>
      <c r="J55" s="52"/>
      <c r="K55" s="53">
        <f>SUM(F55,I55,-J55)</f>
        <v>0</v>
      </c>
      <c r="L55" s="52"/>
      <c r="M55" s="52"/>
      <c r="N55" s="52"/>
      <c r="O55" s="55">
        <f>SUM(M55,-N55)</f>
        <v>0</v>
      </c>
      <c r="P55" s="52"/>
      <c r="Q55" s="53">
        <f>SUM(L55,O55,-P55)</f>
        <v>0</v>
      </c>
      <c r="R55" s="52"/>
      <c r="S55" s="52"/>
      <c r="T55" s="52"/>
      <c r="U55" s="55">
        <f>SUM(S55,-T55)</f>
        <v>0</v>
      </c>
      <c r="V55" s="52"/>
      <c r="W55" s="53">
        <f>SUM(R55,U55,-V55)</f>
        <v>0</v>
      </c>
      <c r="X55" s="52"/>
      <c r="Y55" s="52"/>
      <c r="Z55" s="52"/>
      <c r="AA55" s="55">
        <f>SUM(Y55,-Z55)</f>
        <v>0</v>
      </c>
      <c r="AB55" s="52"/>
      <c r="AC55" s="53">
        <f>SUM(X55,AA55,-AB55)</f>
        <v>0</v>
      </c>
      <c r="AD55" s="52"/>
      <c r="AE55" s="52"/>
      <c r="AF55" s="52"/>
      <c r="AG55" s="55">
        <f>SUM(AE55,-AF55)</f>
        <v>0</v>
      </c>
      <c r="AH55" s="52"/>
      <c r="AI55" s="53">
        <f>SUM(AD55,AG55,-AH55)</f>
        <v>0</v>
      </c>
      <c r="AJ55" s="52"/>
      <c r="AK55" s="52"/>
      <c r="AL55" s="52"/>
      <c r="AM55" s="55">
        <f>SUM(AK55,-AL55)</f>
        <v>0</v>
      </c>
      <c r="AN55" s="52"/>
      <c r="AO55" s="53">
        <f>SUM(AJ55,AM55,-AN55)</f>
        <v>0</v>
      </c>
      <c r="AP55" s="114">
        <f t="shared" si="0"/>
        <v>0</v>
      </c>
    </row>
    <row r="56" spans="2:42" ht="12.75" customHeight="1">
      <c r="B56" s="19">
        <f>prezence!B56</f>
        <v>10</v>
      </c>
      <c r="C56" s="33">
        <f>prezence!C56</f>
        <v>0</v>
      </c>
      <c r="D56" s="33"/>
      <c r="E56" s="33">
        <f>prezence!E56</f>
        <v>0</v>
      </c>
      <c r="F56" s="52"/>
      <c r="G56" s="52"/>
      <c r="H56" s="52"/>
      <c r="I56" s="55">
        <f>SUM(G56,-H56)</f>
        <v>0</v>
      </c>
      <c r="J56" s="52"/>
      <c r="K56" s="53">
        <f>SUM(F56,I56,-J56)</f>
        <v>0</v>
      </c>
      <c r="L56" s="52"/>
      <c r="M56" s="52"/>
      <c r="N56" s="52"/>
      <c r="O56" s="55">
        <f>SUM(M56,-N56)</f>
        <v>0</v>
      </c>
      <c r="P56" s="52"/>
      <c r="Q56" s="53">
        <f>SUM(L56,O56,-P56)</f>
        <v>0</v>
      </c>
      <c r="R56" s="52"/>
      <c r="S56" s="52"/>
      <c r="T56" s="52"/>
      <c r="U56" s="55">
        <f>SUM(S56,-T56)</f>
        <v>0</v>
      </c>
      <c r="V56" s="52"/>
      <c r="W56" s="53">
        <f>SUM(R56,U56,-V56)</f>
        <v>0</v>
      </c>
      <c r="X56" s="52"/>
      <c r="Y56" s="52"/>
      <c r="Z56" s="52"/>
      <c r="AA56" s="55">
        <f>SUM(Y56,-Z56)</f>
        <v>0</v>
      </c>
      <c r="AB56" s="52"/>
      <c r="AC56" s="53">
        <f>SUM(X56,AA56,-AB56)</f>
        <v>0</v>
      </c>
      <c r="AD56" s="52"/>
      <c r="AE56" s="52"/>
      <c r="AF56" s="52"/>
      <c r="AG56" s="55">
        <f>SUM(AE56,-AF56)</f>
        <v>0</v>
      </c>
      <c r="AH56" s="52"/>
      <c r="AI56" s="53">
        <f>SUM(AD56,AG56,-AH56)</f>
        <v>0</v>
      </c>
      <c r="AJ56" s="52"/>
      <c r="AK56" s="52"/>
      <c r="AL56" s="52"/>
      <c r="AM56" s="55">
        <f>SUM(AK56,-AL56)</f>
        <v>0</v>
      </c>
      <c r="AN56" s="52"/>
      <c r="AO56" s="53">
        <f>SUM(AJ56,AM56,-AN56)</f>
        <v>0</v>
      </c>
      <c r="AP56" s="114">
        <f t="shared" si="0"/>
        <v>0</v>
      </c>
    </row>
    <row r="57" spans="2:42" ht="12.75" customHeight="1">
      <c r="B57" s="19">
        <f>prezence!B57</f>
        <v>10</v>
      </c>
      <c r="C57" s="33">
        <f>prezence!C57</f>
        <v>0</v>
      </c>
      <c r="D57" s="33"/>
      <c r="E57" s="33">
        <f>prezence!E57</f>
        <v>0</v>
      </c>
      <c r="F57" s="52"/>
      <c r="G57" s="52"/>
      <c r="H57" s="52"/>
      <c r="I57" s="55">
        <f>SUM(G57,-H57)</f>
        <v>0</v>
      </c>
      <c r="J57" s="52"/>
      <c r="K57" s="53">
        <f>SUM(F57,I57,-J57)</f>
        <v>0</v>
      </c>
      <c r="L57" s="52"/>
      <c r="M57" s="52"/>
      <c r="N57" s="52"/>
      <c r="O57" s="55">
        <f>SUM(M57,-N57)</f>
        <v>0</v>
      </c>
      <c r="P57" s="52"/>
      <c r="Q57" s="53">
        <f>SUM(L57,O57,-P57)</f>
        <v>0</v>
      </c>
      <c r="R57" s="52"/>
      <c r="S57" s="52"/>
      <c r="T57" s="52"/>
      <c r="U57" s="55">
        <f>SUM(S57,-T57)</f>
        <v>0</v>
      </c>
      <c r="V57" s="52"/>
      <c r="W57" s="53">
        <f>SUM(R57,U57,-V57)</f>
        <v>0</v>
      </c>
      <c r="X57" s="52"/>
      <c r="Y57" s="52"/>
      <c r="Z57" s="52"/>
      <c r="AA57" s="55">
        <f>SUM(Y57,-Z57)</f>
        <v>0</v>
      </c>
      <c r="AB57" s="52"/>
      <c r="AC57" s="53">
        <f>SUM(X57,AA57,-AB57)</f>
        <v>0</v>
      </c>
      <c r="AD57" s="52"/>
      <c r="AE57" s="52"/>
      <c r="AF57" s="52"/>
      <c r="AG57" s="55">
        <f>SUM(AE57,-AF57)</f>
        <v>0</v>
      </c>
      <c r="AH57" s="52"/>
      <c r="AI57" s="53">
        <f>SUM(AD57,AG57,-AH57)</f>
        <v>0</v>
      </c>
      <c r="AJ57" s="52"/>
      <c r="AK57" s="52"/>
      <c r="AL57" s="52"/>
      <c r="AM57" s="55">
        <f>SUM(AK57,-AL57)</f>
        <v>0</v>
      </c>
      <c r="AN57" s="52"/>
      <c r="AO57" s="53">
        <f>SUM(AJ57,AM57,-AN57)</f>
        <v>0</v>
      </c>
      <c r="AP57" s="114">
        <f t="shared" si="0"/>
        <v>0</v>
      </c>
    </row>
    <row r="58" spans="2:42" ht="12.75" customHeight="1">
      <c r="B58" s="19">
        <f>prezence!B58</f>
        <v>10</v>
      </c>
      <c r="C58" s="33">
        <f>prezence!C58</f>
        <v>0</v>
      </c>
      <c r="D58" s="33"/>
      <c r="E58" s="33">
        <f>prezence!E58</f>
        <v>0</v>
      </c>
      <c r="F58" s="52"/>
      <c r="G58" s="52"/>
      <c r="H58" s="52"/>
      <c r="I58" s="55">
        <f>SUM(G58,-H58)</f>
        <v>0</v>
      </c>
      <c r="J58" s="52"/>
      <c r="K58" s="53">
        <f>SUM(F58,I58,-J58)</f>
        <v>0</v>
      </c>
      <c r="L58" s="52"/>
      <c r="M58" s="52"/>
      <c r="N58" s="52"/>
      <c r="O58" s="55">
        <f>SUM(M58,-N58)</f>
        <v>0</v>
      </c>
      <c r="P58" s="52"/>
      <c r="Q58" s="53">
        <f>SUM(L58,O58,-P58)</f>
        <v>0</v>
      </c>
      <c r="R58" s="52"/>
      <c r="S58" s="52"/>
      <c r="T58" s="52"/>
      <c r="U58" s="55">
        <f>SUM(S58,-T58)</f>
        <v>0</v>
      </c>
      <c r="V58" s="52"/>
      <c r="W58" s="53">
        <f>SUM(R58,U58,-V58)</f>
        <v>0</v>
      </c>
      <c r="X58" s="52"/>
      <c r="Y58" s="52"/>
      <c r="Z58" s="52"/>
      <c r="AA58" s="55">
        <f>SUM(Y58,-Z58)</f>
        <v>0</v>
      </c>
      <c r="AB58" s="52"/>
      <c r="AC58" s="53">
        <f>SUM(X58,AA58,-AB58)</f>
        <v>0</v>
      </c>
      <c r="AD58" s="52"/>
      <c r="AE58" s="52"/>
      <c r="AF58" s="52"/>
      <c r="AG58" s="55">
        <f>SUM(AE58,-AF58)</f>
        <v>0</v>
      </c>
      <c r="AH58" s="52"/>
      <c r="AI58" s="53">
        <f>SUM(AD58,AG58,-AH58)</f>
        <v>0</v>
      </c>
      <c r="AJ58" s="52"/>
      <c r="AK58" s="52"/>
      <c r="AL58" s="52"/>
      <c r="AM58" s="55">
        <f>SUM(AK58,-AL58)</f>
        <v>0</v>
      </c>
      <c r="AN58" s="52"/>
      <c r="AO58" s="53">
        <f>SUM(AJ58,AM58,-AN58)</f>
        <v>0</v>
      </c>
      <c r="AP58" s="114">
        <f t="shared" si="0"/>
        <v>0</v>
      </c>
    </row>
    <row r="59" spans="2:42" ht="12.75" customHeight="1" thickBot="1">
      <c r="B59" s="97"/>
      <c r="C59" s="98"/>
      <c r="D59" s="98"/>
      <c r="E59" s="98"/>
      <c r="F59" s="99"/>
      <c r="G59" s="99"/>
      <c r="H59" s="99"/>
      <c r="I59" s="99"/>
      <c r="J59" s="99"/>
      <c r="K59" s="100">
        <f>SUM(LARGE(K55:K58,1),LARGE(K55:K58,2),LARGE(K55:K58,3))</f>
        <v>0</v>
      </c>
      <c r="L59" s="100"/>
      <c r="M59" s="100"/>
      <c r="N59" s="100"/>
      <c r="O59" s="100"/>
      <c r="P59" s="100"/>
      <c r="Q59" s="100">
        <f>SUM(LARGE(Q55:Q58,1),LARGE(Q55:Q58,2),LARGE(Q55:Q58,3))</f>
        <v>0</v>
      </c>
      <c r="R59" s="99"/>
      <c r="S59" s="99"/>
      <c r="T59" s="99"/>
      <c r="U59" s="99"/>
      <c r="V59" s="99"/>
      <c r="W59" s="100">
        <f>SUM(LARGE(W55:W58,1),LARGE(W55:W58,2),LARGE(W55:W58,3))</f>
        <v>0</v>
      </c>
      <c r="X59" s="100"/>
      <c r="Y59" s="100"/>
      <c r="Z59" s="100"/>
      <c r="AA59" s="100"/>
      <c r="AB59" s="100"/>
      <c r="AC59" s="100">
        <f>SUM(LARGE(AC55:AC58,1),LARGE(AC55:AC58,2),LARGE(AC55:AC58,3))</f>
        <v>0</v>
      </c>
      <c r="AD59" s="99"/>
      <c r="AE59" s="99"/>
      <c r="AF59" s="99"/>
      <c r="AG59" s="99"/>
      <c r="AH59" s="99"/>
      <c r="AI59" s="100">
        <f>SUM(LARGE(AI55:AI58,1),LARGE(AI55:AI58,2),LARGE(AI55:AI58,3))</f>
        <v>0</v>
      </c>
      <c r="AJ59" s="100"/>
      <c r="AK59" s="100"/>
      <c r="AL59" s="100"/>
      <c r="AM59" s="100"/>
      <c r="AN59" s="100"/>
      <c r="AO59" s="100">
        <f>SUM(LARGE(AO55:AO58,1),LARGE(AO55:AO58,2),LARGE(AO55:AO58,3))</f>
        <v>0</v>
      </c>
      <c r="AP59" s="100">
        <f t="shared" si="0"/>
        <v>0</v>
      </c>
    </row>
  </sheetData>
  <sheetProtection password="CCD8" sheet="1" objects="1" scenarios="1" selectLockedCells="1"/>
  <mergeCells count="9">
    <mergeCell ref="B2:AP2"/>
    <mergeCell ref="B3:C3"/>
    <mergeCell ref="B4:C4"/>
    <mergeCell ref="F7:K7"/>
    <mergeCell ref="AJ7:AO7"/>
    <mergeCell ref="L7:Q7"/>
    <mergeCell ref="R7:W7"/>
    <mergeCell ref="X7:AC7"/>
    <mergeCell ref="AD7:AI7"/>
  </mergeCells>
  <conditionalFormatting sqref="AB10:AB13 Z10:Z13 P10:P13 N10:N13 AN10:AN13 AL10:AL13 AB15:AB18 AB20:AB23 AB25:AB28 AB30:AB33 AB35:AB38 AB40:AB43 AB45:AB48 AB50:AB53 AB55:AB58 Z15:Z18 Z20:Z23 Z25:Z28 Z30:Z33 Z35:Z38 Z40:Z43 Z45:Z48 Z50:Z53 Z55:Z58 P15:P18 P20:P23 P25:P28 P30:P33 P35:P38 P40:P43 P45:P48 P50:P53 P55:P58 N15:N18 N20:N23 N25:N28 N30:N33 N35:N38 N40:N43 N45:N48 N50:N53 N55:N58 AN15:AN18 AN20:AN23 AN25:AN28 AN30:AN33 AN35:AN38 AN40:AN43 AN45:AN48 AN50:AN53 AN55:AN58 AL15:AL18 AL20:AL23 AL25:AL28 AL30:AL33 AL35:AL38 AL40:AL43 AL45:AL48 AL50:AL53 AL55:AL58 V10:V59 AH10:AH59 H10:H59 J10:J59 T10:T59 AF10:AF59">
    <cfRule type="cellIs" priority="1" dxfId="0" operator="greaterThan" stopIfTrue="1">
      <formula>10</formula>
    </cfRule>
  </conditionalFormatting>
  <conditionalFormatting sqref="AO10:AO13 W10:W13 AA10:AA13 AC10:AC13 AI14:AO14 W14:AC14 L14:Q14 O10:O13 Q10:Q13 AM10:AM13 AI10:AI13 AO15:AO18 AO20:AO23 AO25:AO28 AO30:AO33 AO35:AO38 AO40:AO43 AO45:AO48 AO50:AO53 AO55:AO58 W15:W18 W20:W23 W25:W28 W30:W33 W35:W38 W40:W43 W45:W48 W50:W53 W55:W58 AA15:AA18 AA20:AA23 AA25:AA28 AA30:AA33 AA35:AA38 AA40:AA43 AA45:AA48 AA50:AA53 AA55:AA58 AC15:AC18 AC20:AC23 AC25:AC28 AC30:AC33 AC35:AC38 AC40:AC43 AC45:AC48 AC50:AC53 AC55:AC58 AI19:AO19 AI24:AO24 AI29:AO29 AI34:AO34 AI39:AO39 AI44:AO44 AI49:AO49 AI54:AO54 AI59:AO59 W19:AC19 W24:AC24 W29:AC29 W34:AC34 W39:AC39 W44:AC44 W49:AC49 W54:AC54 W59:AC59 L19:Q19 L24:Q24 L29:Q29 L34:Q34 L39:Q39 L44:Q44 L49:Q49 L54:Q54 L59:Q59 O15:O18 O20:O23 O25:O28 O30:O33 O35:O38 O40:O43 O45:O48 O50:O53 O55:O58 Q15:Q18 Q20:Q23 Q25:Q28 Q30:Q33 Q35:Q38 Q40:Q43 Q45:Q48 Q50:Q53 Q55:Q58 AM15:AM18 AM20:AM23 AM25:AM28 AM30:AM33 AM35:AM38 AM40:AM43 AM45:AM48 AM50:AM53 AM55:AM58 AI15:AI18 AI20:AI23 AI25:AI28 AI30:AI33 AI35:AI38 AI40:AI43 AI45:AI48 AI50:AI53 AI55:AI58 K10:K59 AG10:AG59 U10:U59 I10:I59">
    <cfRule type="cellIs" priority="2" dxfId="0" operator="lessThan" stopIfTrue="1">
      <formula>0</formula>
    </cfRule>
  </conditionalFormatting>
  <conditionalFormatting sqref="M10:M13 AK10:AK13 Y10:Y13 M15:M18 M20:M23 M25:M28 M30:M33 M35:M38 M40:M43 M45:M48 M50:M53 M55:M58 AK15:AK18 AK20:AK23 AK25:AK28 AK30:AK33 AK35:AK38 AK40:AK43 AK45:AK48 AK50:AK53 AK55:AK58 Y15:Y18 Y20:Y23 Y25:Y28 Y30:Y33 Y35:Y38 Y40:Y43 Y45:Y48 Y50:Y53 Y55:Y58 G10:G59 AE10:AE59 S10:S59">
    <cfRule type="cellIs" priority="3" dxfId="1" operator="greaterThan" stopIfTrue="1">
      <formula>10</formula>
    </cfRule>
  </conditionalFormatting>
  <printOptions/>
  <pageMargins left="0.787401575" right="0.787401575" top="0.984251969" bottom="0.984251969" header="0.4921259845" footer="0.492125984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List2">
    <tabColor indexed="58"/>
  </sheetPr>
  <dimension ref="A1:AU18"/>
  <sheetViews>
    <sheetView tabSelected="1" zoomScale="80" zoomScaleNormal="80" zoomScalePageLayoutView="0" workbookViewId="0" topLeftCell="A1">
      <selection activeCell="C20" sqref="C20"/>
    </sheetView>
  </sheetViews>
  <sheetFormatPr defaultColWidth="9.00390625" defaultRowHeight="12.75"/>
  <cols>
    <col min="1" max="1" width="0.74609375" style="1" customWidth="1"/>
    <col min="2" max="2" width="7.125" style="3" customWidth="1"/>
    <col min="3" max="3" width="15.375" style="29" customWidth="1"/>
    <col min="4" max="4" width="6.125" style="29" customWidth="1"/>
    <col min="5" max="5" width="12.125" style="29" customWidth="1"/>
    <col min="6" max="6" width="10.625" style="29" customWidth="1"/>
    <col min="7" max="7" width="7.875" style="40" customWidth="1"/>
    <col min="8" max="8" width="6.75390625" style="40" customWidth="1"/>
    <col min="9" max="13" width="6.75390625" style="3" customWidth="1"/>
    <col min="14" max="14" width="6.75390625" style="40" customWidth="1"/>
    <col min="15" max="19" width="6.75390625" style="3" customWidth="1"/>
    <col min="20" max="20" width="6.75390625" style="40" customWidth="1"/>
    <col min="21" max="25" width="6.75390625" style="3" customWidth="1"/>
    <col min="26" max="26" width="6.75390625" style="40" customWidth="1"/>
    <col min="27" max="31" width="6.75390625" style="3" customWidth="1"/>
    <col min="32" max="32" width="6.75390625" style="40" customWidth="1"/>
    <col min="33" max="37" width="6.75390625" style="3" customWidth="1"/>
    <col min="38" max="38" width="6.75390625" style="40" customWidth="1"/>
    <col min="39" max="43" width="6.75390625" style="3" customWidth="1"/>
    <col min="46" max="46" width="2.75390625" style="10" customWidth="1"/>
    <col min="47" max="47" width="9.125" style="10" customWidth="1"/>
    <col min="48" max="16384" width="9.125" style="1" customWidth="1"/>
  </cols>
  <sheetData>
    <row r="1" spans="1:19" s="37" customFormat="1" ht="15.75">
      <c r="A1" s="36"/>
      <c r="C1" s="73" t="str">
        <f>prezence!B3</f>
        <v>Krajský přebor mužů</v>
      </c>
      <c r="D1" s="74"/>
      <c r="E1" s="51"/>
      <c r="F1" s="51"/>
      <c r="I1" s="51"/>
      <c r="J1" s="51"/>
      <c r="K1" s="51"/>
      <c r="L1" s="51"/>
      <c r="M1" s="51"/>
      <c r="N1" s="51"/>
      <c r="O1" s="51"/>
      <c r="P1" s="51"/>
      <c r="Q1" s="51"/>
      <c r="R1" s="51"/>
      <c r="S1" s="38"/>
    </row>
    <row r="2" spans="1:19" s="37" customFormat="1" ht="4.5" customHeight="1">
      <c r="A2" s="38"/>
      <c r="B2" s="48"/>
      <c r="C2" s="75"/>
      <c r="D2" s="75"/>
      <c r="E2" s="48"/>
      <c r="F2" s="48"/>
      <c r="I2" s="48"/>
      <c r="J2" s="48"/>
      <c r="K2" s="48"/>
      <c r="L2" s="48"/>
      <c r="M2" s="48"/>
      <c r="N2" s="49"/>
      <c r="O2" s="49"/>
      <c r="P2" s="49"/>
      <c r="Q2" s="49"/>
      <c r="R2" s="49"/>
      <c r="S2" s="38"/>
    </row>
    <row r="3" spans="1:19" s="37" customFormat="1" ht="15.75">
      <c r="A3" s="38"/>
      <c r="B3" s="64"/>
      <c r="C3" s="77" t="s">
        <v>8</v>
      </c>
      <c r="D3" s="76" t="str">
        <f>prezence!E7</f>
        <v>mladší žáci</v>
      </c>
      <c r="E3" s="65"/>
      <c r="F3" s="65"/>
      <c r="I3" s="65"/>
      <c r="J3" s="49"/>
      <c r="M3" s="48"/>
      <c r="N3" s="49"/>
      <c r="O3" s="49"/>
      <c r="P3" s="49"/>
      <c r="Q3" s="49"/>
      <c r="R3" s="49"/>
      <c r="S3" s="38"/>
    </row>
    <row r="4" spans="1:18" s="37" customFormat="1" ht="4.5" customHeight="1">
      <c r="A4" s="38"/>
      <c r="B4" s="48"/>
      <c r="C4" s="78"/>
      <c r="D4" s="75"/>
      <c r="E4" s="48"/>
      <c r="F4" s="48"/>
      <c r="I4" s="48"/>
      <c r="J4" s="48"/>
      <c r="K4" s="48"/>
      <c r="L4" s="48"/>
      <c r="M4" s="49"/>
      <c r="N4" s="49"/>
      <c r="O4" s="49"/>
      <c r="P4" s="49"/>
      <c r="Q4" s="49"/>
      <c r="R4" s="49"/>
    </row>
    <row r="5" spans="1:18" s="37" customFormat="1" ht="12.75">
      <c r="A5" s="39"/>
      <c r="B5" s="49"/>
      <c r="C5" s="77" t="s">
        <v>0</v>
      </c>
      <c r="D5" s="79" t="str">
        <f>prezence!E4</f>
        <v>Jaroslav Včelák</v>
      </c>
      <c r="E5" s="66"/>
      <c r="F5" s="66"/>
      <c r="J5" s="49"/>
      <c r="K5" s="50"/>
      <c r="L5" s="50"/>
      <c r="M5" s="49"/>
      <c r="N5" s="49"/>
      <c r="O5" s="49"/>
      <c r="P5" s="49"/>
      <c r="Q5" s="49"/>
      <c r="R5" s="49"/>
    </row>
    <row r="6" spans="1:18" s="37" customFormat="1" ht="13.5" thickBot="1">
      <c r="A6" s="67"/>
      <c r="B6" s="49"/>
      <c r="C6" s="77" t="s">
        <v>1</v>
      </c>
      <c r="D6" s="79" t="str">
        <f>prezence!E5</f>
        <v>Jaroslav Včelák</v>
      </c>
      <c r="E6" s="66"/>
      <c r="F6" s="66"/>
      <c r="J6" s="49"/>
      <c r="K6" s="50"/>
      <c r="L6" s="50"/>
      <c r="M6" s="49"/>
      <c r="N6" s="49"/>
      <c r="O6" s="49"/>
      <c r="P6" s="49"/>
      <c r="Q6" s="49"/>
      <c r="R6" s="49"/>
    </row>
    <row r="7" spans="2:47" ht="12.75" customHeight="1" thickBot="1">
      <c r="B7" s="25"/>
      <c r="C7" s="30"/>
      <c r="D7" s="30"/>
      <c r="E7" s="30"/>
      <c r="F7" s="30"/>
      <c r="G7" s="71"/>
      <c r="H7" s="159" t="s">
        <v>10</v>
      </c>
      <c r="I7" s="160"/>
      <c r="J7" s="160"/>
      <c r="K7" s="160"/>
      <c r="L7" s="160"/>
      <c r="M7" s="161"/>
      <c r="N7" s="159" t="s">
        <v>14</v>
      </c>
      <c r="O7" s="160"/>
      <c r="P7" s="160"/>
      <c r="Q7" s="160"/>
      <c r="R7" s="160"/>
      <c r="S7" s="161"/>
      <c r="T7" s="159" t="s">
        <v>15</v>
      </c>
      <c r="U7" s="160"/>
      <c r="V7" s="160"/>
      <c r="W7" s="160"/>
      <c r="X7" s="160"/>
      <c r="Y7" s="161"/>
      <c r="Z7" s="159" t="s">
        <v>16</v>
      </c>
      <c r="AA7" s="160"/>
      <c r="AB7" s="160"/>
      <c r="AC7" s="160"/>
      <c r="AD7" s="160"/>
      <c r="AE7" s="161"/>
      <c r="AF7" s="159" t="s">
        <v>9</v>
      </c>
      <c r="AG7" s="160"/>
      <c r="AH7" s="160"/>
      <c r="AI7" s="160"/>
      <c r="AJ7" s="160"/>
      <c r="AK7" s="161"/>
      <c r="AL7" s="159" t="s">
        <v>17</v>
      </c>
      <c r="AM7" s="160"/>
      <c r="AN7" s="160"/>
      <c r="AO7" s="160"/>
      <c r="AP7" s="160"/>
      <c r="AQ7" s="161"/>
      <c r="AS7" s="10"/>
      <c r="AU7" s="1"/>
    </row>
    <row r="8" spans="1:46" s="47" customFormat="1" ht="26.25" customHeight="1" thickBot="1">
      <c r="A8" s="43"/>
      <c r="B8" s="104" t="s">
        <v>33</v>
      </c>
      <c r="C8" s="58" t="s">
        <v>3</v>
      </c>
      <c r="D8" s="105" t="s">
        <v>4</v>
      </c>
      <c r="E8" s="105" t="s">
        <v>5</v>
      </c>
      <c r="F8" s="58" t="s">
        <v>6</v>
      </c>
      <c r="G8" s="72" t="s">
        <v>13</v>
      </c>
      <c r="H8" s="56" t="s">
        <v>18</v>
      </c>
      <c r="I8" s="59" t="s">
        <v>19</v>
      </c>
      <c r="J8" s="59" t="s">
        <v>20</v>
      </c>
      <c r="K8" s="59" t="s">
        <v>21</v>
      </c>
      <c r="L8" s="59" t="s">
        <v>11</v>
      </c>
      <c r="M8" s="57" t="s">
        <v>12</v>
      </c>
      <c r="N8" s="56" t="s">
        <v>18</v>
      </c>
      <c r="O8" s="59" t="s">
        <v>19</v>
      </c>
      <c r="P8" s="59" t="s">
        <v>20</v>
      </c>
      <c r="Q8" s="59" t="s">
        <v>21</v>
      </c>
      <c r="R8" s="59" t="s">
        <v>11</v>
      </c>
      <c r="S8" s="57" t="s">
        <v>12</v>
      </c>
      <c r="T8" s="56" t="s">
        <v>18</v>
      </c>
      <c r="U8" s="59" t="s">
        <v>19</v>
      </c>
      <c r="V8" s="59" t="s">
        <v>20</v>
      </c>
      <c r="W8" s="59" t="s">
        <v>21</v>
      </c>
      <c r="X8" s="59" t="s">
        <v>11</v>
      </c>
      <c r="Y8" s="57" t="s">
        <v>12</v>
      </c>
      <c r="Z8" s="56" t="s">
        <v>18</v>
      </c>
      <c r="AA8" s="59" t="s">
        <v>19</v>
      </c>
      <c r="AB8" s="59" t="s">
        <v>20</v>
      </c>
      <c r="AC8" s="59" t="s">
        <v>21</v>
      </c>
      <c r="AD8" s="59" t="s">
        <v>11</v>
      </c>
      <c r="AE8" s="57" t="s">
        <v>12</v>
      </c>
      <c r="AF8" s="56" t="s">
        <v>18</v>
      </c>
      <c r="AG8" s="59" t="s">
        <v>19</v>
      </c>
      <c r="AH8" s="59" t="s">
        <v>20</v>
      </c>
      <c r="AI8" s="59" t="s">
        <v>21</v>
      </c>
      <c r="AJ8" s="59" t="s">
        <v>11</v>
      </c>
      <c r="AK8" s="57" t="s">
        <v>12</v>
      </c>
      <c r="AL8" s="56" t="s">
        <v>18</v>
      </c>
      <c r="AM8" s="59" t="s">
        <v>19</v>
      </c>
      <c r="AN8" s="59" t="s">
        <v>20</v>
      </c>
      <c r="AO8" s="59" t="s">
        <v>21</v>
      </c>
      <c r="AP8" s="59" t="s">
        <v>11</v>
      </c>
      <c r="AQ8" s="57" t="s">
        <v>12</v>
      </c>
      <c r="AS8" s="45"/>
      <c r="AT8" s="46"/>
    </row>
    <row r="9" spans="2:46" s="10" customFormat="1" ht="3" customHeight="1">
      <c r="B9" s="31"/>
      <c r="C9" s="25"/>
      <c r="D9" s="25"/>
      <c r="E9" s="25"/>
      <c r="F9" s="25"/>
      <c r="G9" s="41"/>
      <c r="H9" s="32"/>
      <c r="I9" s="32"/>
      <c r="J9" s="32"/>
      <c r="K9" s="32"/>
      <c r="L9" s="32"/>
      <c r="M9" s="42"/>
      <c r="N9" s="32"/>
      <c r="O9" s="32"/>
      <c r="P9" s="32"/>
      <c r="Q9" s="32"/>
      <c r="R9" s="32"/>
      <c r="S9" s="42"/>
      <c r="T9" s="32"/>
      <c r="U9" s="32"/>
      <c r="V9" s="32"/>
      <c r="W9" s="32"/>
      <c r="X9" s="32"/>
      <c r="Y9" s="42"/>
      <c r="Z9" s="32"/>
      <c r="AA9" s="32"/>
      <c r="AB9" s="32"/>
      <c r="AC9" s="32"/>
      <c r="AD9" s="32"/>
      <c r="AE9" s="42"/>
      <c r="AF9" s="32"/>
      <c r="AG9" s="32"/>
      <c r="AH9" s="32"/>
      <c r="AI9" s="32"/>
      <c r="AJ9" s="32"/>
      <c r="AK9" s="42"/>
      <c r="AL9" s="32"/>
      <c r="AM9" s="32"/>
      <c r="AN9" s="32"/>
      <c r="AO9" s="32"/>
      <c r="AP9" s="32"/>
      <c r="AQ9" s="42"/>
      <c r="AT9" s="26"/>
    </row>
    <row r="10" spans="1:47" ht="12.75" customHeight="1">
      <c r="A10" s="115"/>
      <c r="B10" s="19">
        <v>1</v>
      </c>
      <c r="C10" s="33" t="str">
        <f>prezence!C15</f>
        <v>Brom Jan</v>
      </c>
      <c r="D10" s="33">
        <f>prezence!D15</f>
        <v>2003</v>
      </c>
      <c r="E10" s="33" t="str">
        <f>prezence!E15</f>
        <v>TJ Merkur</v>
      </c>
      <c r="F10" s="33" t="str">
        <f>prezence!F15</f>
        <v>Erhart</v>
      </c>
      <c r="G10" s="129">
        <f>vysledky!AP15</f>
        <v>64.02</v>
      </c>
      <c r="H10" s="52">
        <f>vysledky!F15</f>
        <v>3.4</v>
      </c>
      <c r="I10" s="52">
        <f>vysledky!G15</f>
        <v>10</v>
      </c>
      <c r="J10" s="52">
        <f>vysledky!H15</f>
        <v>1.65</v>
      </c>
      <c r="K10" s="52">
        <f>vysledky!I15</f>
        <v>8.35</v>
      </c>
      <c r="L10" s="52">
        <f>vysledky!J15</f>
        <v>0</v>
      </c>
      <c r="M10" s="129">
        <f>vysledky!K15</f>
        <v>11.75</v>
      </c>
      <c r="N10" s="52">
        <f>vysledky!L15</f>
        <v>1.3</v>
      </c>
      <c r="O10" s="52">
        <f>vysledky!M15</f>
        <v>10</v>
      </c>
      <c r="P10" s="52">
        <f>vysledky!N15</f>
        <v>1.15</v>
      </c>
      <c r="Q10" s="52">
        <f>vysledky!O15</f>
        <v>8.85</v>
      </c>
      <c r="R10" s="52">
        <f>vysledky!P15</f>
        <v>0</v>
      </c>
      <c r="S10" s="129">
        <f>vysledky!Q15</f>
        <v>10.15</v>
      </c>
      <c r="T10" s="52">
        <f>vysledky!R15</f>
        <v>2</v>
      </c>
      <c r="U10" s="52">
        <f>vysledky!S15</f>
        <v>10</v>
      </c>
      <c r="V10" s="52">
        <f>vysledky!T15</f>
        <v>1.1</v>
      </c>
      <c r="W10" s="52">
        <f>vysledky!U15</f>
        <v>8.9</v>
      </c>
      <c r="X10" s="52">
        <f>vysledky!V15</f>
        <v>0</v>
      </c>
      <c r="Y10" s="129">
        <f>vysledky!W15</f>
        <v>10.9</v>
      </c>
      <c r="Z10" s="52">
        <f>vysledky!X15</f>
        <v>2</v>
      </c>
      <c r="AA10" s="52">
        <f>vysledky!Y15</f>
        <v>10</v>
      </c>
      <c r="AB10" s="52">
        <f>vysledky!Z15</f>
        <v>0.97</v>
      </c>
      <c r="AC10" s="52">
        <f>vysledky!AA15</f>
        <v>9.03</v>
      </c>
      <c r="AD10" s="52">
        <f>vysledky!AB15</f>
        <v>0</v>
      </c>
      <c r="AE10" s="129">
        <f>vysledky!AC15</f>
        <v>11.03</v>
      </c>
      <c r="AF10" s="52">
        <f>vysledky!AD15</f>
        <v>2.4</v>
      </c>
      <c r="AG10" s="52">
        <f>vysledky!AE15</f>
        <v>10</v>
      </c>
      <c r="AH10" s="52">
        <f>vysledky!AF15</f>
        <v>1.56</v>
      </c>
      <c r="AI10" s="52">
        <f>vysledky!AG15</f>
        <v>8.44</v>
      </c>
      <c r="AJ10" s="52">
        <f>vysledky!AH15</f>
        <v>0</v>
      </c>
      <c r="AK10" s="129">
        <f>vysledky!AI15</f>
        <v>10.84</v>
      </c>
      <c r="AL10" s="52">
        <f>vysledky!AJ15</f>
        <v>0.7</v>
      </c>
      <c r="AM10" s="52">
        <f>vysledky!AK15</f>
        <v>10</v>
      </c>
      <c r="AN10" s="52">
        <f>vysledky!AL15</f>
        <v>1.35</v>
      </c>
      <c r="AO10" s="52">
        <f>vysledky!AM15</f>
        <v>8.65</v>
      </c>
      <c r="AP10" s="52">
        <f>vysledky!AN15</f>
        <v>0</v>
      </c>
      <c r="AQ10" s="129">
        <f>vysledky!AO15</f>
        <v>9.35</v>
      </c>
      <c r="AR10" s="1"/>
      <c r="AS10" s="10"/>
      <c r="AU10" s="1"/>
    </row>
    <row r="11" spans="1:47" ht="12.75" customHeight="1">
      <c r="A11" s="115"/>
      <c r="B11" s="19">
        <v>2</v>
      </c>
      <c r="C11" s="33" t="str">
        <f>prezence!C12</f>
        <v> Cibulka Viktor</v>
      </c>
      <c r="D11" s="33">
        <f>prezence!D12</f>
        <v>2003</v>
      </c>
      <c r="E11" s="33" t="str">
        <f>prezence!E12</f>
        <v>Spartak SÚ</v>
      </c>
      <c r="F11" s="33" t="str">
        <f>prezence!F12</f>
        <v>Vaněčková</v>
      </c>
      <c r="G11" s="129">
        <f>vysledky!AP12</f>
        <v>59.97</v>
      </c>
      <c r="H11" s="52">
        <f>vysledky!F12</f>
        <v>3.3</v>
      </c>
      <c r="I11" s="52">
        <f>vysledky!G12</f>
        <v>10</v>
      </c>
      <c r="J11" s="52">
        <f>vysledky!H12</f>
        <v>1.5</v>
      </c>
      <c r="K11" s="52">
        <f>vysledky!I12</f>
        <v>8.5</v>
      </c>
      <c r="L11" s="52">
        <f>vysledky!J12</f>
        <v>0</v>
      </c>
      <c r="M11" s="129">
        <f>vysledky!K12</f>
        <v>11.8</v>
      </c>
      <c r="N11" s="52">
        <f>vysledky!L12</f>
        <v>1.2</v>
      </c>
      <c r="O11" s="52">
        <f>vysledky!M12</f>
        <v>10</v>
      </c>
      <c r="P11" s="52">
        <f>vysledky!N12</f>
        <v>2.1</v>
      </c>
      <c r="Q11" s="52">
        <f>vysledky!O12</f>
        <v>7.9</v>
      </c>
      <c r="R11" s="52">
        <f>vysledky!P12</f>
        <v>0</v>
      </c>
      <c r="S11" s="129">
        <f>vysledky!Q12</f>
        <v>9.1</v>
      </c>
      <c r="T11" s="52">
        <f>vysledky!R12</f>
        <v>1.2</v>
      </c>
      <c r="U11" s="52">
        <f>vysledky!S12</f>
        <v>10</v>
      </c>
      <c r="V11" s="52">
        <f>vysledky!T12</f>
        <v>0.55</v>
      </c>
      <c r="W11" s="52">
        <f>vysledky!U12</f>
        <v>9.45</v>
      </c>
      <c r="X11" s="52">
        <f>vysledky!V12</f>
        <v>0</v>
      </c>
      <c r="Y11" s="129">
        <f>vysledky!W12</f>
        <v>10.649999999999999</v>
      </c>
      <c r="Z11" s="52">
        <f>vysledky!X12</f>
        <v>2</v>
      </c>
      <c r="AA11" s="52">
        <f>vysledky!Y12</f>
        <v>10</v>
      </c>
      <c r="AB11" s="52">
        <f>vysledky!Z12</f>
        <v>1.46</v>
      </c>
      <c r="AC11" s="52">
        <f>vysledky!AA12</f>
        <v>8.54</v>
      </c>
      <c r="AD11" s="52">
        <f>vysledky!AB12</f>
        <v>0</v>
      </c>
      <c r="AE11" s="129">
        <f>vysledky!AC12</f>
        <v>10.54</v>
      </c>
      <c r="AF11" s="52">
        <f>vysledky!AD12</f>
        <v>0.6</v>
      </c>
      <c r="AG11" s="52">
        <f>vysledky!AE12</f>
        <v>10</v>
      </c>
      <c r="AH11" s="52">
        <f>vysledky!AF12</f>
        <v>1.57</v>
      </c>
      <c r="AI11" s="52">
        <f>vysledky!AG12</f>
        <v>8.43</v>
      </c>
      <c r="AJ11" s="52">
        <f>vysledky!AH12</f>
        <v>0</v>
      </c>
      <c r="AK11" s="129">
        <f>vysledky!AI12</f>
        <v>9.03</v>
      </c>
      <c r="AL11" s="52">
        <f>vysledky!AJ12</f>
        <v>1.2</v>
      </c>
      <c r="AM11" s="52">
        <f>vysledky!AK12</f>
        <v>10</v>
      </c>
      <c r="AN11" s="52">
        <f>vysledky!AL12</f>
        <v>2.35</v>
      </c>
      <c r="AO11" s="52">
        <f>vysledky!AM12</f>
        <v>7.65</v>
      </c>
      <c r="AP11" s="52">
        <f>vysledky!AN12</f>
        <v>0</v>
      </c>
      <c r="AQ11" s="129">
        <f>vysledky!AO12</f>
        <v>8.85</v>
      </c>
      <c r="AR11" s="1"/>
      <c r="AS11" s="10"/>
      <c r="AU11" s="1"/>
    </row>
    <row r="12" spans="1:47" ht="12.75" customHeight="1">
      <c r="A12" s="115"/>
      <c r="B12" s="19">
        <v>3</v>
      </c>
      <c r="C12" s="33" t="str">
        <f>prezence!C10</f>
        <v>Prokop Vojťěch</v>
      </c>
      <c r="D12" s="33">
        <f>prezence!D10</f>
        <v>2004</v>
      </c>
      <c r="E12" s="33" t="str">
        <f>prezence!E10</f>
        <v>Spartak SÚ</v>
      </c>
      <c r="F12" s="33" t="str">
        <f>prezence!F10</f>
        <v>Vaněčková</v>
      </c>
      <c r="G12" s="129">
        <f>vysledky!AP10</f>
        <v>59.19</v>
      </c>
      <c r="H12" s="52">
        <f>vysledky!F10</f>
        <v>1.9</v>
      </c>
      <c r="I12" s="52">
        <f>vysledky!G10</f>
        <v>10</v>
      </c>
      <c r="J12" s="52">
        <f>vysledky!H10</f>
        <v>1.5</v>
      </c>
      <c r="K12" s="52">
        <f>vysledky!I10</f>
        <v>8.5</v>
      </c>
      <c r="L12" s="52">
        <f>vysledky!J10</f>
        <v>0</v>
      </c>
      <c r="M12" s="129">
        <f>vysledky!K10</f>
        <v>10.4</v>
      </c>
      <c r="N12" s="52">
        <f>vysledky!L10</f>
        <v>0.6</v>
      </c>
      <c r="O12" s="52">
        <f>vysledky!M10</f>
        <v>10</v>
      </c>
      <c r="P12" s="52">
        <f>vysledky!N10</f>
        <v>1.2</v>
      </c>
      <c r="Q12" s="52">
        <f>vysledky!O10</f>
        <v>8.8</v>
      </c>
      <c r="R12" s="52">
        <f>vysledky!P10</f>
        <v>0</v>
      </c>
      <c r="S12" s="129">
        <f>vysledky!Q10</f>
        <v>9.4</v>
      </c>
      <c r="T12" s="52">
        <f>vysledky!R10</f>
        <v>1.2</v>
      </c>
      <c r="U12" s="52">
        <f>vysledky!S10</f>
        <v>10</v>
      </c>
      <c r="V12" s="52">
        <f>vysledky!T10</f>
        <v>0.55</v>
      </c>
      <c r="W12" s="52">
        <f>vysledky!U10</f>
        <v>9.45</v>
      </c>
      <c r="X12" s="52">
        <f>vysledky!V10</f>
        <v>0</v>
      </c>
      <c r="Y12" s="129">
        <f>vysledky!W10</f>
        <v>10.649999999999999</v>
      </c>
      <c r="Z12" s="52">
        <f>vysledky!X10</f>
        <v>2</v>
      </c>
      <c r="AA12" s="52">
        <f>vysledky!Y10</f>
        <v>10</v>
      </c>
      <c r="AB12" s="52">
        <f>vysledky!Z10</f>
        <v>2.93</v>
      </c>
      <c r="AC12" s="52">
        <f>vysledky!AA10</f>
        <v>7.07</v>
      </c>
      <c r="AD12" s="52">
        <f>vysledky!AB10</f>
        <v>0</v>
      </c>
      <c r="AE12" s="129">
        <f>vysledky!AC10</f>
        <v>9.07</v>
      </c>
      <c r="AF12" s="52">
        <f>vysledky!AD10</f>
        <v>1.3</v>
      </c>
      <c r="AG12" s="52">
        <f>vysledky!AE10</f>
        <v>10</v>
      </c>
      <c r="AH12" s="52">
        <f>vysledky!AF10</f>
        <v>0.93</v>
      </c>
      <c r="AI12" s="52">
        <f>vysledky!AG10</f>
        <v>9.07</v>
      </c>
      <c r="AJ12" s="52">
        <f>vysledky!AH10</f>
        <v>0</v>
      </c>
      <c r="AK12" s="129">
        <f>vysledky!AI10</f>
        <v>10.370000000000001</v>
      </c>
      <c r="AL12" s="52">
        <f>vysledky!AJ10</f>
        <v>0.6</v>
      </c>
      <c r="AM12" s="52">
        <f>vysledky!AK10</f>
        <v>10</v>
      </c>
      <c r="AN12" s="52">
        <f>vysledky!AL10</f>
        <v>1.3</v>
      </c>
      <c r="AO12" s="52">
        <f>vysledky!AM10</f>
        <v>8.7</v>
      </c>
      <c r="AP12" s="52">
        <f>vysledky!AN10</f>
        <v>0</v>
      </c>
      <c r="AQ12" s="129">
        <f>vysledky!AO10</f>
        <v>9.299999999999999</v>
      </c>
      <c r="AR12" s="1"/>
      <c r="AS12" s="10"/>
      <c r="AU12" s="1"/>
    </row>
    <row r="13" spans="1:47" ht="12.75" customHeight="1">
      <c r="A13" s="115"/>
      <c r="B13" s="19">
        <v>4</v>
      </c>
      <c r="C13" s="33" t="str">
        <f>prezence!C16</f>
        <v>Haragal Štefan</v>
      </c>
      <c r="D13" s="33">
        <f>prezence!D16</f>
        <v>2004</v>
      </c>
      <c r="E13" s="33" t="str">
        <f>prezence!E16</f>
        <v>TJ Merkur</v>
      </c>
      <c r="F13" s="33" t="str">
        <f>prezence!F16</f>
        <v>Erhart</v>
      </c>
      <c r="G13" s="129">
        <f>vysledky!AP16</f>
        <v>58.82000000000001</v>
      </c>
      <c r="H13" s="52">
        <f>vysledky!F16</f>
        <v>3.1</v>
      </c>
      <c r="I13" s="52">
        <f>vysledky!G16</f>
        <v>10</v>
      </c>
      <c r="J13" s="52">
        <f>vysledky!H16</f>
        <v>2.55</v>
      </c>
      <c r="K13" s="52">
        <f>vysledky!I16</f>
        <v>7.45</v>
      </c>
      <c r="L13" s="52">
        <f>vysledky!J16</f>
        <v>0</v>
      </c>
      <c r="M13" s="129">
        <f>vysledky!K16</f>
        <v>10.55</v>
      </c>
      <c r="N13" s="52">
        <f>vysledky!L16</f>
        <v>0.7</v>
      </c>
      <c r="O13" s="52">
        <f>vysledky!M16</f>
        <v>10</v>
      </c>
      <c r="P13" s="52">
        <f>vysledky!N16</f>
        <v>1.6</v>
      </c>
      <c r="Q13" s="52">
        <f>vysledky!O16</f>
        <v>8.4</v>
      </c>
      <c r="R13" s="52">
        <f>vysledky!P16</f>
        <v>0</v>
      </c>
      <c r="S13" s="129">
        <f>vysledky!Q16</f>
        <v>9.1</v>
      </c>
      <c r="T13" s="52">
        <f>vysledky!R16</f>
        <v>1.3</v>
      </c>
      <c r="U13" s="52">
        <f>vysledky!S16</f>
        <v>10</v>
      </c>
      <c r="V13" s="52">
        <f>vysledky!T16</f>
        <v>1.1</v>
      </c>
      <c r="W13" s="52">
        <f>vysledky!U16</f>
        <v>8.9</v>
      </c>
      <c r="X13" s="52">
        <f>vysledky!V16</f>
        <v>0</v>
      </c>
      <c r="Y13" s="129">
        <f>vysledky!W16</f>
        <v>10.200000000000001</v>
      </c>
      <c r="Z13" s="52">
        <f>vysledky!X16</f>
        <v>2</v>
      </c>
      <c r="AA13" s="52">
        <f>vysledky!Y16</f>
        <v>10</v>
      </c>
      <c r="AB13" s="52">
        <f>vysledky!Z16</f>
        <v>2.03</v>
      </c>
      <c r="AC13" s="52">
        <f>vysledky!AA16</f>
        <v>7.970000000000001</v>
      </c>
      <c r="AD13" s="52">
        <f>vysledky!AB16</f>
        <v>0</v>
      </c>
      <c r="AE13" s="129">
        <f>vysledky!AC16</f>
        <v>9.97</v>
      </c>
      <c r="AF13" s="52">
        <f>vysledky!AD16</f>
        <v>1.9</v>
      </c>
      <c r="AG13" s="52">
        <f>vysledky!AE16</f>
        <v>10</v>
      </c>
      <c r="AH13" s="52">
        <f>vysledky!AF16</f>
        <v>2.1</v>
      </c>
      <c r="AI13" s="52">
        <f>vysledky!AG16</f>
        <v>7.9</v>
      </c>
      <c r="AJ13" s="52">
        <f>vysledky!AH16</f>
        <v>0</v>
      </c>
      <c r="AK13" s="129">
        <f>vysledky!AI16</f>
        <v>9.8</v>
      </c>
      <c r="AL13" s="52">
        <f>vysledky!AJ16</f>
        <v>1.2</v>
      </c>
      <c r="AM13" s="52">
        <f>vysledky!AK16</f>
        <v>10</v>
      </c>
      <c r="AN13" s="52">
        <f>vysledky!AL16</f>
        <v>2</v>
      </c>
      <c r="AO13" s="52">
        <f>vysledky!AM16</f>
        <v>8</v>
      </c>
      <c r="AP13" s="52">
        <f>vysledky!AN16</f>
        <v>0</v>
      </c>
      <c r="AQ13" s="129">
        <f>vysledky!AO16</f>
        <v>9.2</v>
      </c>
      <c r="AR13" s="1"/>
      <c r="AS13" s="10"/>
      <c r="AU13" s="1"/>
    </row>
    <row r="14" spans="1:47" ht="12.75" customHeight="1">
      <c r="A14" s="115"/>
      <c r="B14" s="19">
        <v>5</v>
      </c>
      <c r="C14" s="33" t="str">
        <f>prezence!C11</f>
        <v>Psota Daniel</v>
      </c>
      <c r="D14" s="33">
        <f>prezence!D11</f>
        <v>2004</v>
      </c>
      <c r="E14" s="33" t="str">
        <f>prezence!E11</f>
        <v>Spartak SÚ</v>
      </c>
      <c r="F14" s="33" t="str">
        <f>prezence!F11</f>
        <v>Vaněčková</v>
      </c>
      <c r="G14" s="129">
        <f>vysledky!AP11</f>
        <v>58.66</v>
      </c>
      <c r="H14" s="52">
        <f>vysledky!F11</f>
        <v>1.8</v>
      </c>
      <c r="I14" s="52">
        <f>vysledky!G11</f>
        <v>10</v>
      </c>
      <c r="J14" s="52">
        <f>vysledky!H11</f>
        <v>0.85</v>
      </c>
      <c r="K14" s="52">
        <f>vysledky!I11</f>
        <v>9.15</v>
      </c>
      <c r="L14" s="52">
        <f>vysledky!J11</f>
        <v>0</v>
      </c>
      <c r="M14" s="129">
        <f>vysledky!K11</f>
        <v>10.950000000000001</v>
      </c>
      <c r="N14" s="52">
        <f>vysledky!L11</f>
        <v>0.6</v>
      </c>
      <c r="O14" s="52">
        <f>vysledky!M11</f>
        <v>10</v>
      </c>
      <c r="P14" s="52">
        <f>vysledky!N11</f>
        <v>1.8</v>
      </c>
      <c r="Q14" s="52">
        <f>vysledky!O11</f>
        <v>8.2</v>
      </c>
      <c r="R14" s="52">
        <f>vysledky!P11</f>
        <v>0</v>
      </c>
      <c r="S14" s="129">
        <f>vysledky!Q11</f>
        <v>8.799999999999999</v>
      </c>
      <c r="T14" s="52">
        <f>vysledky!R11</f>
        <v>1.2</v>
      </c>
      <c r="U14" s="52">
        <f>vysledky!S11</f>
        <v>10</v>
      </c>
      <c r="V14" s="52">
        <f>vysledky!T11</f>
        <v>0.55</v>
      </c>
      <c r="W14" s="52">
        <f>vysledky!U11</f>
        <v>9.45</v>
      </c>
      <c r="X14" s="52">
        <f>vysledky!V11</f>
        <v>0</v>
      </c>
      <c r="Y14" s="129">
        <f>vysledky!W11</f>
        <v>10.649999999999999</v>
      </c>
      <c r="Z14" s="52">
        <f>vysledky!X11</f>
        <v>2</v>
      </c>
      <c r="AA14" s="52">
        <f>vysledky!Y11</f>
        <v>10</v>
      </c>
      <c r="AB14" s="52">
        <f>vysledky!Z11</f>
        <v>2.17</v>
      </c>
      <c r="AC14" s="52">
        <f>vysledky!AA11</f>
        <v>7.83</v>
      </c>
      <c r="AD14" s="52">
        <f>vysledky!AB11</f>
        <v>0</v>
      </c>
      <c r="AE14" s="129">
        <f>vysledky!AC11</f>
        <v>9.83</v>
      </c>
      <c r="AF14" s="52">
        <f>vysledky!AD11</f>
        <v>1.3</v>
      </c>
      <c r="AG14" s="52">
        <f>vysledky!AE11</f>
        <v>10</v>
      </c>
      <c r="AH14" s="52">
        <f>vysledky!AF11</f>
        <v>1.37</v>
      </c>
      <c r="AI14" s="52">
        <f>vysledky!AG11</f>
        <v>8.629999999999999</v>
      </c>
      <c r="AJ14" s="52">
        <f>vysledky!AH11</f>
        <v>0</v>
      </c>
      <c r="AK14" s="129">
        <f>vysledky!AI11</f>
        <v>9.93</v>
      </c>
      <c r="AL14" s="52">
        <f>vysledky!AJ11</f>
        <v>0.6</v>
      </c>
      <c r="AM14" s="52">
        <f>vysledky!AK11</f>
        <v>10</v>
      </c>
      <c r="AN14" s="52">
        <f>vysledky!AL11</f>
        <v>2.1</v>
      </c>
      <c r="AO14" s="52">
        <f>vysledky!AM11</f>
        <v>7.9</v>
      </c>
      <c r="AP14" s="52">
        <f>vysledky!AN11</f>
        <v>0</v>
      </c>
      <c r="AQ14" s="129">
        <f>vysledky!AO11</f>
        <v>8.5</v>
      </c>
      <c r="AR14" s="1"/>
      <c r="AS14" s="10"/>
      <c r="AU14" s="1"/>
    </row>
    <row r="15" spans="1:47" ht="12.75" customHeight="1">
      <c r="A15" s="115"/>
      <c r="B15" s="19">
        <v>6</v>
      </c>
      <c r="C15" s="33" t="str">
        <f>prezence!C18</f>
        <v>Bago Daniel</v>
      </c>
      <c r="D15" s="33">
        <f>prezence!D18</f>
        <v>2004</v>
      </c>
      <c r="E15" s="33" t="str">
        <f>prezence!E18</f>
        <v>TJ Merkur</v>
      </c>
      <c r="F15" s="33" t="str">
        <f>prezence!F18</f>
        <v>Erhart</v>
      </c>
      <c r="G15" s="129">
        <f>vysledky!AP18</f>
        <v>56.089999999999996</v>
      </c>
      <c r="H15" s="52">
        <f>vysledky!F18</f>
        <v>3.1</v>
      </c>
      <c r="I15" s="52">
        <f>vysledky!G18</f>
        <v>10</v>
      </c>
      <c r="J15" s="52">
        <f>vysledky!H18</f>
        <v>3.05</v>
      </c>
      <c r="K15" s="52">
        <f>vysledky!I18</f>
        <v>6.95</v>
      </c>
      <c r="L15" s="52">
        <f>vysledky!J18</f>
        <v>0</v>
      </c>
      <c r="M15" s="129">
        <f>vysledky!K18</f>
        <v>10.05</v>
      </c>
      <c r="N15" s="52">
        <f>vysledky!L18</f>
        <v>0.6</v>
      </c>
      <c r="O15" s="52">
        <f>vysledky!M18</f>
        <v>10</v>
      </c>
      <c r="P15" s="52">
        <f>vysledky!N18</f>
        <v>1.85</v>
      </c>
      <c r="Q15" s="52">
        <f>vysledky!O18</f>
        <v>8.15</v>
      </c>
      <c r="R15" s="52">
        <f>vysledky!P18</f>
        <v>0</v>
      </c>
      <c r="S15" s="129">
        <f>vysledky!Q18</f>
        <v>8.75</v>
      </c>
      <c r="T15" s="52">
        <f>vysledky!R18</f>
        <v>0.7</v>
      </c>
      <c r="U15" s="52">
        <f>vysledky!S18</f>
        <v>10</v>
      </c>
      <c r="V15" s="52">
        <f>vysledky!T18</f>
        <v>1.4</v>
      </c>
      <c r="W15" s="52">
        <f>vysledky!U18</f>
        <v>8.6</v>
      </c>
      <c r="X15" s="52">
        <f>vysledky!V18</f>
        <v>0</v>
      </c>
      <c r="Y15" s="129">
        <f>vysledky!W18</f>
        <v>9.299999999999999</v>
      </c>
      <c r="Z15" s="52">
        <f>vysledky!X18</f>
        <v>2</v>
      </c>
      <c r="AA15" s="52">
        <f>vysledky!Y18</f>
        <v>10</v>
      </c>
      <c r="AB15" s="52">
        <f>vysledky!Z18</f>
        <v>1.53</v>
      </c>
      <c r="AC15" s="52">
        <f>vysledky!AA18</f>
        <v>8.47</v>
      </c>
      <c r="AD15" s="52">
        <f>vysledky!AB18</f>
        <v>0</v>
      </c>
      <c r="AE15" s="129">
        <f>vysledky!AC18</f>
        <v>10.47</v>
      </c>
      <c r="AF15" s="52">
        <f>vysledky!AD18</f>
        <v>1.9</v>
      </c>
      <c r="AG15" s="52">
        <f>vysledky!AE18</f>
        <v>10</v>
      </c>
      <c r="AH15" s="52">
        <f>vysledky!AF18</f>
        <v>2.03</v>
      </c>
      <c r="AI15" s="52">
        <f>vysledky!AG18</f>
        <v>7.970000000000001</v>
      </c>
      <c r="AJ15" s="52">
        <f>vysledky!AH18</f>
        <v>0</v>
      </c>
      <c r="AK15" s="129">
        <f>vysledky!AI18</f>
        <v>9.870000000000001</v>
      </c>
      <c r="AL15" s="52">
        <f>vysledky!AJ18</f>
        <v>0.6</v>
      </c>
      <c r="AM15" s="52">
        <f>vysledky!AK18</f>
        <v>10</v>
      </c>
      <c r="AN15" s="52">
        <f>vysledky!AL18</f>
        <v>2.95</v>
      </c>
      <c r="AO15" s="52">
        <f>vysledky!AM18</f>
        <v>7.05</v>
      </c>
      <c r="AP15" s="52">
        <f>vysledky!AN18</f>
        <v>0</v>
      </c>
      <c r="AQ15" s="129">
        <f>vysledky!AO18</f>
        <v>7.6499999999999995</v>
      </c>
      <c r="AR15" s="1"/>
      <c r="AS15" s="10"/>
      <c r="AU15" s="1"/>
    </row>
    <row r="16" spans="1:47" ht="12.75" customHeight="1">
      <c r="A16" s="115"/>
      <c r="B16" s="19">
        <v>7</v>
      </c>
      <c r="C16" s="33" t="str">
        <f>prezence!C17</f>
        <v>Klabouch Jakub</v>
      </c>
      <c r="D16" s="33">
        <f>prezence!D17</f>
        <v>2004</v>
      </c>
      <c r="E16" s="33" t="str">
        <f>prezence!E17</f>
        <v>TJ Merkur</v>
      </c>
      <c r="F16" s="33" t="str">
        <f>prezence!F17</f>
        <v>Erhart</v>
      </c>
      <c r="G16" s="129">
        <f>vysledky!AP17</f>
        <v>54.9</v>
      </c>
      <c r="H16" s="52">
        <f>vysledky!F17</f>
        <v>1.4</v>
      </c>
      <c r="I16" s="52">
        <f>vysledky!G17</f>
        <v>9.5</v>
      </c>
      <c r="J16" s="52">
        <f>vysledky!H17</f>
        <v>2.65</v>
      </c>
      <c r="K16" s="52">
        <f>vysledky!I17</f>
        <v>6.85</v>
      </c>
      <c r="L16" s="52">
        <f>vysledky!J17</f>
        <v>0</v>
      </c>
      <c r="M16" s="129">
        <f>vysledky!K17</f>
        <v>8.25</v>
      </c>
      <c r="N16" s="52">
        <f>vysledky!L17</f>
        <v>0.7</v>
      </c>
      <c r="O16" s="52">
        <f>vysledky!M17</f>
        <v>10</v>
      </c>
      <c r="P16" s="52">
        <f>vysledky!N17</f>
        <v>1.35</v>
      </c>
      <c r="Q16" s="52">
        <f>vysledky!O17</f>
        <v>8.65</v>
      </c>
      <c r="R16" s="52">
        <f>vysledky!P17</f>
        <v>0</v>
      </c>
      <c r="S16" s="129">
        <f>vysledky!Q17</f>
        <v>9.35</v>
      </c>
      <c r="T16" s="52">
        <f>vysledky!R17</f>
        <v>1.3</v>
      </c>
      <c r="U16" s="52">
        <f>vysledky!S17</f>
        <v>10</v>
      </c>
      <c r="V16" s="52">
        <f>vysledky!T17</f>
        <v>0.6</v>
      </c>
      <c r="W16" s="52">
        <f>vysledky!U17</f>
        <v>9.4</v>
      </c>
      <c r="X16" s="52">
        <f>vysledky!V17</f>
        <v>0</v>
      </c>
      <c r="Y16" s="129">
        <f>vysledky!W17</f>
        <v>10.700000000000001</v>
      </c>
      <c r="Z16" s="52">
        <f>vysledky!X17</f>
        <v>2</v>
      </c>
      <c r="AA16" s="52">
        <f>vysledky!Y17</f>
        <v>10</v>
      </c>
      <c r="AB16" s="52">
        <f>vysledky!Z17</f>
        <v>2.67</v>
      </c>
      <c r="AC16" s="52">
        <f>vysledky!AA17</f>
        <v>7.33</v>
      </c>
      <c r="AD16" s="52">
        <f>vysledky!AB17</f>
        <v>0</v>
      </c>
      <c r="AE16" s="129">
        <f>vysledky!AC17</f>
        <v>9.33</v>
      </c>
      <c r="AF16" s="52">
        <f>vysledky!AD17</f>
        <v>1.9</v>
      </c>
      <c r="AG16" s="52">
        <f>vysledky!AE17</f>
        <v>10</v>
      </c>
      <c r="AH16" s="52">
        <f>vysledky!AF17</f>
        <v>1.43</v>
      </c>
      <c r="AI16" s="52">
        <f>vysledky!AG17</f>
        <v>8.57</v>
      </c>
      <c r="AJ16" s="52">
        <f>vysledky!AH17</f>
        <v>0</v>
      </c>
      <c r="AK16" s="129">
        <f>vysledky!AI17</f>
        <v>10.47</v>
      </c>
      <c r="AL16" s="52">
        <f>vysledky!AJ17</f>
        <v>0.6</v>
      </c>
      <c r="AM16" s="52">
        <f>vysledky!AK17</f>
        <v>10</v>
      </c>
      <c r="AN16" s="52">
        <f>vysledky!AL17</f>
        <v>3.8</v>
      </c>
      <c r="AO16" s="52">
        <f>vysledky!AM17</f>
        <v>6.2</v>
      </c>
      <c r="AP16" s="52">
        <f>vysledky!AN17</f>
        <v>0</v>
      </c>
      <c r="AQ16" s="129">
        <f>vysledky!AO17</f>
        <v>6.8</v>
      </c>
      <c r="AR16" s="1"/>
      <c r="AS16" s="10"/>
      <c r="AU16" s="1"/>
    </row>
    <row r="17" spans="1:47" ht="12.75" customHeight="1">
      <c r="A17" s="115"/>
      <c r="B17" s="147">
        <v>8</v>
      </c>
      <c r="C17" s="148" t="str">
        <f>prezence!C20</f>
        <v>Kojan František</v>
      </c>
      <c r="D17" s="148">
        <f>prezence!D20</f>
        <v>2004</v>
      </c>
      <c r="E17" s="148" t="str">
        <f>prezence!E20</f>
        <v>Trhové Sviny</v>
      </c>
      <c r="F17" s="148" t="str">
        <f>prezence!F20</f>
        <v>Hálová</v>
      </c>
      <c r="G17" s="149">
        <f>vysledky!AP20</f>
        <v>43.440000000000005</v>
      </c>
      <c r="H17" s="150">
        <f>vysledky!F20</f>
        <v>0.6</v>
      </c>
      <c r="I17" s="150">
        <f>vysledky!G20</f>
        <v>10</v>
      </c>
      <c r="J17" s="150">
        <f>vysledky!H20</f>
        <v>6.1</v>
      </c>
      <c r="K17" s="150">
        <f>vysledky!I20</f>
        <v>3.9000000000000004</v>
      </c>
      <c r="L17" s="150">
        <f>vysledky!J20</f>
        <v>0</v>
      </c>
      <c r="M17" s="149">
        <f>vysledky!K20</f>
        <v>4.5</v>
      </c>
      <c r="N17" s="150">
        <f>vysledky!L20</f>
        <v>0</v>
      </c>
      <c r="O17" s="150">
        <f>vysledky!M20</f>
        <v>10</v>
      </c>
      <c r="P17" s="150">
        <f>vysledky!N20</f>
        <v>2.4</v>
      </c>
      <c r="Q17" s="150">
        <f>vysledky!O20</f>
        <v>7.6</v>
      </c>
      <c r="R17" s="150">
        <f>vysledky!P20</f>
        <v>0</v>
      </c>
      <c r="S17" s="149">
        <f>vysledky!Q20</f>
        <v>7.6</v>
      </c>
      <c r="T17" s="150">
        <f>vysledky!R20</f>
        <v>0</v>
      </c>
      <c r="U17" s="150">
        <f>vysledky!S20</f>
        <v>10</v>
      </c>
      <c r="V17" s="150">
        <f>vysledky!T20</f>
        <v>2</v>
      </c>
      <c r="W17" s="150">
        <f>vysledky!U20</f>
        <v>8</v>
      </c>
      <c r="X17" s="150">
        <f>vysledky!V20</f>
        <v>0</v>
      </c>
      <c r="Y17" s="149">
        <f>vysledky!W20</f>
        <v>8</v>
      </c>
      <c r="Z17" s="150">
        <f>vysledky!X20</f>
        <v>1</v>
      </c>
      <c r="AA17" s="150">
        <f>vysledky!Y20</f>
        <v>10</v>
      </c>
      <c r="AB17" s="150">
        <f>vysledky!Z20</f>
        <v>1.23</v>
      </c>
      <c r="AC17" s="150">
        <f>vysledky!AA20</f>
        <v>8.77</v>
      </c>
      <c r="AD17" s="150">
        <f>vysledky!AB20</f>
        <v>0</v>
      </c>
      <c r="AE17" s="149">
        <f>vysledky!AC20</f>
        <v>9.77</v>
      </c>
      <c r="AF17" s="150">
        <f>vysledky!AD20</f>
        <v>0.6</v>
      </c>
      <c r="AG17" s="150">
        <f>vysledky!AE20</f>
        <v>10</v>
      </c>
      <c r="AH17" s="150">
        <f>vysledky!AF20</f>
        <v>2.23</v>
      </c>
      <c r="AI17" s="150">
        <f>vysledky!AG20</f>
        <v>7.77</v>
      </c>
      <c r="AJ17" s="150">
        <f>vysledky!AH20</f>
        <v>0</v>
      </c>
      <c r="AK17" s="149">
        <f>vysledky!AI20</f>
        <v>8.37</v>
      </c>
      <c r="AL17" s="150">
        <f>vysledky!AJ20</f>
        <v>0</v>
      </c>
      <c r="AM17" s="150">
        <f>vysledky!AK20</f>
        <v>10</v>
      </c>
      <c r="AN17" s="150">
        <f>vysledky!AL20</f>
        <v>4.8</v>
      </c>
      <c r="AO17" s="150">
        <f>vysledky!AM20</f>
        <v>5.2</v>
      </c>
      <c r="AP17" s="150">
        <f>vysledky!AN20</f>
        <v>0</v>
      </c>
      <c r="AQ17" s="149">
        <f>vysledky!AO20</f>
        <v>5.2</v>
      </c>
      <c r="AR17" s="1"/>
      <c r="AS17" s="10"/>
      <c r="AU17" s="1"/>
    </row>
    <row r="18" spans="1:47" ht="12.75" customHeight="1">
      <c r="A18" s="115"/>
      <c r="B18" s="147">
        <v>9</v>
      </c>
      <c r="C18" s="148" t="str">
        <f>prezence!C21</f>
        <v>Konopa Miroslav</v>
      </c>
      <c r="D18" s="148">
        <f>prezence!D21</f>
        <v>2004</v>
      </c>
      <c r="E18" s="148" t="str">
        <f>prezence!E21</f>
        <v>Trhové Sviny</v>
      </c>
      <c r="F18" s="148" t="str">
        <f>prezence!F21</f>
        <v>Hálová</v>
      </c>
      <c r="G18" s="149">
        <f>vysledky!AP21</f>
        <v>43.17</v>
      </c>
      <c r="H18" s="150">
        <f>vysledky!F21</f>
        <v>1.8</v>
      </c>
      <c r="I18" s="150">
        <f>vysledky!G21</f>
        <v>10</v>
      </c>
      <c r="J18" s="150">
        <f>vysledky!H21</f>
        <v>2.8</v>
      </c>
      <c r="K18" s="150">
        <f>vysledky!I21</f>
        <v>7.2</v>
      </c>
      <c r="L18" s="150">
        <f>vysledky!J21</f>
        <v>0</v>
      </c>
      <c r="M18" s="149">
        <f>vysledky!K21</f>
        <v>9</v>
      </c>
      <c r="N18" s="150">
        <f>vysledky!L21</f>
        <v>0</v>
      </c>
      <c r="O18" s="150">
        <f>vysledky!M21</f>
        <v>10</v>
      </c>
      <c r="P18" s="150">
        <f>vysledky!N21</f>
        <v>2.5</v>
      </c>
      <c r="Q18" s="150">
        <f>vysledky!O21</f>
        <v>7.5</v>
      </c>
      <c r="R18" s="150">
        <f>vysledky!P21</f>
        <v>0</v>
      </c>
      <c r="S18" s="149">
        <f>vysledky!Q21</f>
        <v>7.5</v>
      </c>
      <c r="T18" s="150" t="str">
        <f>vysledky!R21</f>
        <v>0.6</v>
      </c>
      <c r="U18" s="150">
        <f>vysledky!S21</f>
        <v>10</v>
      </c>
      <c r="V18" s="150">
        <f>vysledky!T21</f>
        <v>3</v>
      </c>
      <c r="W18" s="150">
        <f>vysledky!U21</f>
        <v>7</v>
      </c>
      <c r="X18" s="150">
        <f>vysledky!V21</f>
        <v>0</v>
      </c>
      <c r="Y18" s="149">
        <f>vysledky!W21</f>
        <v>7</v>
      </c>
      <c r="Z18" s="150">
        <f>vysledky!X21</f>
        <v>2</v>
      </c>
      <c r="AA18" s="150">
        <f>vysledky!Y21</f>
        <v>10</v>
      </c>
      <c r="AB18" s="150">
        <f>vysledky!Z21</f>
        <v>1.23</v>
      </c>
      <c r="AC18" s="150">
        <f>vysledky!AA21</f>
        <v>8.77</v>
      </c>
      <c r="AD18" s="150">
        <f>vysledky!AB21</f>
        <v>0</v>
      </c>
      <c r="AE18" s="149">
        <f>vysledky!AC21</f>
        <v>10.77</v>
      </c>
      <c r="AF18" s="150">
        <f>vysledky!AD21</f>
        <v>0.6</v>
      </c>
      <c r="AG18" s="150">
        <f>vysledky!AE21</f>
        <v>10</v>
      </c>
      <c r="AH18" s="150">
        <f>vysledky!AF21</f>
        <v>1.9</v>
      </c>
      <c r="AI18" s="150">
        <f>vysledky!AG21</f>
        <v>8.1</v>
      </c>
      <c r="AJ18" s="150">
        <f>vysledky!AH21</f>
        <v>0</v>
      </c>
      <c r="AK18" s="149">
        <f>vysledky!AI21</f>
        <v>8.7</v>
      </c>
      <c r="AL18" s="150">
        <f>vysledky!AJ21</f>
        <v>0</v>
      </c>
      <c r="AM18" s="150">
        <f>vysledky!AK21</f>
        <v>5</v>
      </c>
      <c r="AN18" s="150">
        <f>vysledky!AL21</f>
        <v>4.8</v>
      </c>
      <c r="AO18" s="150">
        <f>vysledky!AM21</f>
        <v>0.20000000000000018</v>
      </c>
      <c r="AP18" s="150">
        <f>vysledky!AN21</f>
        <v>0</v>
      </c>
      <c r="AQ18" s="149">
        <f>vysledky!AO21</f>
        <v>0.20000000000000018</v>
      </c>
      <c r="AR18" s="1"/>
      <c r="AS18" s="10"/>
      <c r="AU18" s="1"/>
    </row>
  </sheetData>
  <sheetProtection/>
  <mergeCells count="6">
    <mergeCell ref="AF7:AK7"/>
    <mergeCell ref="AL7:AQ7"/>
    <mergeCell ref="H7:M7"/>
    <mergeCell ref="N7:S7"/>
    <mergeCell ref="T7:Y7"/>
    <mergeCell ref="Z7:AE7"/>
  </mergeCells>
  <printOptions/>
  <pageMargins left="0" right="0" top="0.3937007874015748" bottom="0" header="0.5118110236220472" footer="0.5118110236220472"/>
  <pageSetup orientation="landscape" paperSize="9" r:id="rId1"/>
</worksheet>
</file>

<file path=xl/worksheets/sheet4.xml><?xml version="1.0" encoding="utf-8"?>
<worksheet xmlns="http://schemas.openxmlformats.org/spreadsheetml/2006/main" xmlns:r="http://schemas.openxmlformats.org/officeDocument/2006/relationships">
  <sheetPr codeName="List4">
    <tabColor indexed="57"/>
    <pageSetUpPr fitToPage="1"/>
  </sheetPr>
  <dimension ref="A1:AT21"/>
  <sheetViews>
    <sheetView zoomScale="101" zoomScaleNormal="101" zoomScalePageLayoutView="0" workbookViewId="0" topLeftCell="A1">
      <selection activeCell="F24" sqref="F24"/>
    </sheetView>
  </sheetViews>
  <sheetFormatPr defaultColWidth="9.00390625" defaultRowHeight="12.75"/>
  <cols>
    <col min="1" max="1" width="6.75390625" style="131" customWidth="1"/>
    <col min="2" max="2" width="15.25390625" style="29" customWidth="1"/>
    <col min="3" max="3" width="6.125" style="29" customWidth="1"/>
    <col min="4" max="4" width="12.125" style="29" customWidth="1"/>
    <col min="5" max="5" width="11.375" style="29" customWidth="1"/>
    <col min="6" max="6" width="7.875" style="40" customWidth="1"/>
    <col min="7" max="7" width="6.625" style="40" customWidth="1"/>
    <col min="8" max="12" width="6.75390625" style="3" customWidth="1"/>
    <col min="13" max="13" width="6.75390625" style="40" customWidth="1"/>
    <col min="14" max="18" width="6.75390625" style="3" customWidth="1"/>
    <col min="19" max="19" width="6.75390625" style="40" customWidth="1"/>
    <col min="20" max="24" width="6.75390625" style="3" customWidth="1"/>
    <col min="25" max="25" width="6.75390625" style="40" customWidth="1"/>
    <col min="26" max="30" width="6.75390625" style="3" customWidth="1"/>
    <col min="31" max="31" width="6.75390625" style="40" customWidth="1"/>
    <col min="32" max="36" width="6.75390625" style="3" customWidth="1"/>
    <col min="37" max="37" width="6.75390625" style="40" customWidth="1"/>
    <col min="38" max="42" width="6.75390625" style="3" customWidth="1"/>
    <col min="45" max="45" width="2.75390625" style="10" customWidth="1"/>
    <col min="46" max="46" width="9.125" style="10" customWidth="1"/>
    <col min="47" max="16384" width="9.125" style="1" customWidth="1"/>
  </cols>
  <sheetData>
    <row r="1" spans="1:18" s="37" customFormat="1" ht="15.75">
      <c r="A1" s="135"/>
      <c r="B1" s="73" t="str">
        <f>prezence!B3</f>
        <v>Krajský přebor mužů</v>
      </c>
      <c r="C1" s="74"/>
      <c r="D1" s="51"/>
      <c r="E1" s="51"/>
      <c r="H1" s="51"/>
      <c r="I1" s="51"/>
      <c r="J1" s="51"/>
      <c r="K1" s="51"/>
      <c r="L1" s="51"/>
      <c r="M1" s="51"/>
      <c r="N1" s="51"/>
      <c r="O1" s="51"/>
      <c r="P1" s="51"/>
      <c r="Q1" s="51"/>
      <c r="R1" s="38"/>
    </row>
    <row r="2" spans="1:18" s="37" customFormat="1" ht="4.5" customHeight="1">
      <c r="A2" s="136"/>
      <c r="B2" s="75"/>
      <c r="C2" s="75"/>
      <c r="D2" s="48"/>
      <c r="E2" s="48"/>
      <c r="H2" s="48"/>
      <c r="I2" s="48"/>
      <c r="J2" s="48"/>
      <c r="K2" s="48"/>
      <c r="L2" s="48"/>
      <c r="M2" s="49"/>
      <c r="N2" s="49"/>
      <c r="O2" s="49"/>
      <c r="P2" s="49"/>
      <c r="Q2" s="49"/>
      <c r="R2" s="38"/>
    </row>
    <row r="3" spans="1:18" s="37" customFormat="1" ht="15.75">
      <c r="A3" s="136"/>
      <c r="B3" s="77" t="s">
        <v>8</v>
      </c>
      <c r="C3" s="76" t="str">
        <f>prezence!E7</f>
        <v>mladší žáci</v>
      </c>
      <c r="D3" s="65"/>
      <c r="E3" s="65"/>
      <c r="H3" s="65"/>
      <c r="I3" s="49"/>
      <c r="L3" s="48"/>
      <c r="M3" s="49"/>
      <c r="N3" s="49"/>
      <c r="O3" s="49"/>
      <c r="P3" s="49"/>
      <c r="Q3" s="49"/>
      <c r="R3" s="38"/>
    </row>
    <row r="4" spans="1:17" s="37" customFormat="1" ht="4.5" customHeight="1">
      <c r="A4" s="136"/>
      <c r="B4" s="78"/>
      <c r="C4" s="75"/>
      <c r="D4" s="48"/>
      <c r="E4" s="48"/>
      <c r="H4" s="48"/>
      <c r="I4" s="48"/>
      <c r="J4" s="48"/>
      <c r="K4" s="48"/>
      <c r="L4" s="49"/>
      <c r="M4" s="49"/>
      <c r="N4" s="49"/>
      <c r="O4" s="49"/>
      <c r="P4" s="49"/>
      <c r="Q4" s="49"/>
    </row>
    <row r="5" spans="1:17" s="37" customFormat="1" ht="12.75">
      <c r="A5" s="137"/>
      <c r="B5" s="77" t="s">
        <v>0</v>
      </c>
      <c r="C5" s="79" t="str">
        <f>prezence!E4</f>
        <v>Jaroslav Včelák</v>
      </c>
      <c r="D5" s="66"/>
      <c r="E5" s="66"/>
      <c r="I5" s="49"/>
      <c r="J5" s="50"/>
      <c r="K5" s="50"/>
      <c r="L5" s="49"/>
      <c r="M5" s="49"/>
      <c r="N5" s="49"/>
      <c r="O5" s="49"/>
      <c r="P5" s="49"/>
      <c r="Q5" s="49"/>
    </row>
    <row r="6" spans="1:17" s="37" customFormat="1" ht="13.5" thickBot="1">
      <c r="A6" s="137"/>
      <c r="B6" s="77" t="s">
        <v>1</v>
      </c>
      <c r="C6" s="79" t="str">
        <f>prezence!E5</f>
        <v>Jaroslav Včelák</v>
      </c>
      <c r="D6" s="66"/>
      <c r="E6" s="66"/>
      <c r="I6" s="49"/>
      <c r="J6" s="50"/>
      <c r="K6" s="50"/>
      <c r="L6" s="49"/>
      <c r="M6" s="49"/>
      <c r="N6" s="49"/>
      <c r="O6" s="49"/>
      <c r="P6" s="49"/>
      <c r="Q6" s="49"/>
    </row>
    <row r="7" spans="2:46" ht="12.75" customHeight="1" thickBot="1">
      <c r="B7" s="30"/>
      <c r="C7" s="30"/>
      <c r="D7" s="30"/>
      <c r="E7" s="30"/>
      <c r="F7" s="71"/>
      <c r="G7" s="159" t="s">
        <v>10</v>
      </c>
      <c r="H7" s="160"/>
      <c r="I7" s="160"/>
      <c r="J7" s="160"/>
      <c r="K7" s="160"/>
      <c r="L7" s="161"/>
      <c r="M7" s="159" t="s">
        <v>14</v>
      </c>
      <c r="N7" s="160"/>
      <c r="O7" s="160"/>
      <c r="P7" s="160"/>
      <c r="Q7" s="160"/>
      <c r="R7" s="161"/>
      <c r="S7" s="159" t="s">
        <v>15</v>
      </c>
      <c r="T7" s="160"/>
      <c r="U7" s="160"/>
      <c r="V7" s="160"/>
      <c r="W7" s="160"/>
      <c r="X7" s="161"/>
      <c r="Y7" s="159" t="s">
        <v>16</v>
      </c>
      <c r="Z7" s="160"/>
      <c r="AA7" s="160"/>
      <c r="AB7" s="160"/>
      <c r="AC7" s="160"/>
      <c r="AD7" s="161"/>
      <c r="AE7" s="159" t="s">
        <v>9</v>
      </c>
      <c r="AF7" s="160"/>
      <c r="AG7" s="160"/>
      <c r="AH7" s="160"/>
      <c r="AI7" s="160"/>
      <c r="AJ7" s="161"/>
      <c r="AK7" s="159" t="s">
        <v>17</v>
      </c>
      <c r="AL7" s="160"/>
      <c r="AM7" s="160"/>
      <c r="AN7" s="160"/>
      <c r="AO7" s="160"/>
      <c r="AP7" s="161"/>
      <c r="AR7" s="10"/>
      <c r="AT7" s="1"/>
    </row>
    <row r="8" spans="1:45" s="47" customFormat="1" ht="26.25" customHeight="1" thickBot="1">
      <c r="A8" s="143" t="s">
        <v>33</v>
      </c>
      <c r="B8" s="58" t="s">
        <v>3</v>
      </c>
      <c r="C8" s="105" t="s">
        <v>4</v>
      </c>
      <c r="D8" s="105" t="s">
        <v>5</v>
      </c>
      <c r="E8" s="58" t="s">
        <v>6</v>
      </c>
      <c r="F8" s="72" t="s">
        <v>13</v>
      </c>
      <c r="G8" s="56" t="s">
        <v>18</v>
      </c>
      <c r="H8" s="59" t="s">
        <v>19</v>
      </c>
      <c r="I8" s="59" t="s">
        <v>20</v>
      </c>
      <c r="J8" s="59" t="s">
        <v>21</v>
      </c>
      <c r="K8" s="59" t="s">
        <v>11</v>
      </c>
      <c r="L8" s="57" t="s">
        <v>12</v>
      </c>
      <c r="M8" s="56" t="s">
        <v>18</v>
      </c>
      <c r="N8" s="59" t="s">
        <v>19</v>
      </c>
      <c r="O8" s="59" t="s">
        <v>20</v>
      </c>
      <c r="P8" s="59" t="s">
        <v>21</v>
      </c>
      <c r="Q8" s="59" t="s">
        <v>11</v>
      </c>
      <c r="R8" s="57" t="s">
        <v>12</v>
      </c>
      <c r="S8" s="56" t="s">
        <v>18</v>
      </c>
      <c r="T8" s="59" t="s">
        <v>19</v>
      </c>
      <c r="U8" s="59" t="s">
        <v>20</v>
      </c>
      <c r="V8" s="59" t="s">
        <v>21</v>
      </c>
      <c r="W8" s="59" t="s">
        <v>11</v>
      </c>
      <c r="X8" s="57" t="s">
        <v>12</v>
      </c>
      <c r="Y8" s="56" t="s">
        <v>18</v>
      </c>
      <c r="Z8" s="59" t="s">
        <v>19</v>
      </c>
      <c r="AA8" s="59" t="s">
        <v>20</v>
      </c>
      <c r="AB8" s="59" t="s">
        <v>21</v>
      </c>
      <c r="AC8" s="59" t="s">
        <v>11</v>
      </c>
      <c r="AD8" s="57" t="s">
        <v>12</v>
      </c>
      <c r="AE8" s="56" t="s">
        <v>18</v>
      </c>
      <c r="AF8" s="59" t="s">
        <v>19</v>
      </c>
      <c r="AG8" s="59" t="s">
        <v>20</v>
      </c>
      <c r="AH8" s="59" t="s">
        <v>21</v>
      </c>
      <c r="AI8" s="59" t="s">
        <v>11</v>
      </c>
      <c r="AJ8" s="57" t="s">
        <v>12</v>
      </c>
      <c r="AK8" s="56" t="s">
        <v>18</v>
      </c>
      <c r="AL8" s="59" t="s">
        <v>19</v>
      </c>
      <c r="AM8" s="59" t="s">
        <v>20</v>
      </c>
      <c r="AN8" s="59" t="s">
        <v>21</v>
      </c>
      <c r="AO8" s="59" t="s">
        <v>11</v>
      </c>
      <c r="AP8" s="57" t="s">
        <v>12</v>
      </c>
      <c r="AR8" s="45"/>
      <c r="AS8" s="46"/>
    </row>
    <row r="9" spans="1:45" s="10" customFormat="1" ht="3" customHeight="1">
      <c r="A9" s="138"/>
      <c r="B9" s="25"/>
      <c r="C9" s="25"/>
      <c r="D9" s="25"/>
      <c r="E9" s="25"/>
      <c r="F9" s="41"/>
      <c r="G9" s="32"/>
      <c r="H9" s="32"/>
      <c r="I9" s="32"/>
      <c r="J9" s="32"/>
      <c r="K9" s="32"/>
      <c r="L9" s="42"/>
      <c r="M9" s="32"/>
      <c r="N9" s="32"/>
      <c r="O9" s="32"/>
      <c r="P9" s="32"/>
      <c r="Q9" s="32"/>
      <c r="R9" s="42"/>
      <c r="S9" s="32"/>
      <c r="T9" s="32"/>
      <c r="U9" s="32"/>
      <c r="V9" s="32"/>
      <c r="W9" s="32"/>
      <c r="X9" s="42"/>
      <c r="Y9" s="32"/>
      <c r="Z9" s="32"/>
      <c r="AA9" s="32"/>
      <c r="AB9" s="32"/>
      <c r="AC9" s="32"/>
      <c r="AD9" s="42"/>
      <c r="AE9" s="32"/>
      <c r="AF9" s="32"/>
      <c r="AG9" s="32"/>
      <c r="AH9" s="32"/>
      <c r="AI9" s="32"/>
      <c r="AJ9" s="42"/>
      <c r="AK9" s="32"/>
      <c r="AL9" s="32"/>
      <c r="AM9" s="32"/>
      <c r="AN9" s="32"/>
      <c r="AO9" s="32"/>
      <c r="AP9" s="42"/>
      <c r="AS9" s="26"/>
    </row>
    <row r="10" spans="1:46" ht="12.75" customHeight="1">
      <c r="A10" s="141"/>
      <c r="B10" s="33" t="str">
        <f>prezence!C15</f>
        <v>Brom Jan</v>
      </c>
      <c r="C10" s="19">
        <f>prezence!D15</f>
        <v>2003</v>
      </c>
      <c r="D10" s="33" t="str">
        <f>prezence!E15</f>
        <v>TJ Merkur</v>
      </c>
      <c r="E10" s="33" t="str">
        <f>prezence!F15</f>
        <v>Erhart</v>
      </c>
      <c r="F10" s="129">
        <f>vysledky!AP15</f>
        <v>64.02</v>
      </c>
      <c r="G10" s="52">
        <f>vysledky!F15</f>
        <v>3.4</v>
      </c>
      <c r="H10" s="52">
        <f>vysledky!G15</f>
        <v>10</v>
      </c>
      <c r="I10" s="52">
        <f>vysledky!H15</f>
        <v>1.65</v>
      </c>
      <c r="J10" s="52">
        <f>vysledky!I15</f>
        <v>8.35</v>
      </c>
      <c r="K10" s="52">
        <f>vysledky!J15</f>
        <v>0</v>
      </c>
      <c r="L10" s="129">
        <f>vysledky!K15</f>
        <v>11.75</v>
      </c>
      <c r="M10" s="52">
        <f>vysledky!L15</f>
        <v>1.3</v>
      </c>
      <c r="N10" s="52">
        <f>vysledky!M15</f>
        <v>10</v>
      </c>
      <c r="O10" s="52">
        <f>vysledky!N15</f>
        <v>1.15</v>
      </c>
      <c r="P10" s="52">
        <f>vysledky!O15</f>
        <v>8.85</v>
      </c>
      <c r="Q10" s="52">
        <f>vysledky!P15</f>
        <v>0</v>
      </c>
      <c r="R10" s="129">
        <f>vysledky!Q15</f>
        <v>10.15</v>
      </c>
      <c r="S10" s="52">
        <f>vysledky!R15</f>
        <v>2</v>
      </c>
      <c r="T10" s="52">
        <f>vysledky!S15</f>
        <v>10</v>
      </c>
      <c r="U10" s="52">
        <f>vysledky!T15</f>
        <v>1.1</v>
      </c>
      <c r="V10" s="52">
        <f>vysledky!U15</f>
        <v>8.9</v>
      </c>
      <c r="W10" s="52">
        <f>vysledky!V15</f>
        <v>0</v>
      </c>
      <c r="X10" s="129">
        <f>vysledky!W15</f>
        <v>10.9</v>
      </c>
      <c r="Y10" s="52">
        <f>vysledky!X15</f>
        <v>2</v>
      </c>
      <c r="Z10" s="52">
        <f>vysledky!Y15</f>
        <v>10</v>
      </c>
      <c r="AA10" s="52">
        <f>vysledky!Z15</f>
        <v>0.97</v>
      </c>
      <c r="AB10" s="52">
        <f>vysledky!AA15</f>
        <v>9.03</v>
      </c>
      <c r="AC10" s="52">
        <f>vysledky!AB15</f>
        <v>0</v>
      </c>
      <c r="AD10" s="129">
        <f>vysledky!AC15</f>
        <v>11.03</v>
      </c>
      <c r="AE10" s="52">
        <f>vysledky!AD15</f>
        <v>2.4</v>
      </c>
      <c r="AF10" s="52">
        <f>vysledky!AE15</f>
        <v>10</v>
      </c>
      <c r="AG10" s="52">
        <f>vysledky!AF15</f>
        <v>1.56</v>
      </c>
      <c r="AH10" s="52">
        <f>vysledky!AG15</f>
        <v>8.44</v>
      </c>
      <c r="AI10" s="52">
        <f>vysledky!AH15</f>
        <v>0</v>
      </c>
      <c r="AJ10" s="129">
        <f>vysledky!AI15</f>
        <v>10.84</v>
      </c>
      <c r="AK10" s="52">
        <f>vysledky!AJ15</f>
        <v>0.7</v>
      </c>
      <c r="AL10" s="52">
        <f>vysledky!AK15</f>
        <v>10</v>
      </c>
      <c r="AM10" s="52">
        <f>vysledky!AL15</f>
        <v>1.35</v>
      </c>
      <c r="AN10" s="52">
        <f>vysledky!AM15</f>
        <v>8.65</v>
      </c>
      <c r="AO10" s="52">
        <f>vysledky!AN15</f>
        <v>0</v>
      </c>
      <c r="AP10" s="129">
        <f>vysledky!AO15</f>
        <v>9.35</v>
      </c>
      <c r="AQ10" s="1"/>
      <c r="AR10" s="10"/>
      <c r="AT10" s="1"/>
    </row>
    <row r="11" spans="1:46" ht="12.75" customHeight="1">
      <c r="A11" s="139"/>
      <c r="B11" s="33" t="str">
        <f>prezence!C16</f>
        <v>Haragal Štefan</v>
      </c>
      <c r="C11" s="19">
        <f>prezence!D16</f>
        <v>2004</v>
      </c>
      <c r="D11" s="33" t="str">
        <f>prezence!E16</f>
        <v>TJ Merkur</v>
      </c>
      <c r="E11" s="33" t="str">
        <f>prezence!F16</f>
        <v>Erhart</v>
      </c>
      <c r="F11" s="129">
        <f>vysledky!AP16</f>
        <v>58.82000000000001</v>
      </c>
      <c r="G11" s="52">
        <f>vysledky!F16</f>
        <v>3.1</v>
      </c>
      <c r="H11" s="52">
        <f>vysledky!G16</f>
        <v>10</v>
      </c>
      <c r="I11" s="52">
        <f>vysledky!H16</f>
        <v>2.55</v>
      </c>
      <c r="J11" s="52">
        <f>vysledky!I16</f>
        <v>7.45</v>
      </c>
      <c r="K11" s="52">
        <f>vysledky!J16</f>
        <v>0</v>
      </c>
      <c r="L11" s="129">
        <f>vysledky!K16</f>
        <v>10.55</v>
      </c>
      <c r="M11" s="52">
        <f>vysledky!L16</f>
        <v>0.7</v>
      </c>
      <c r="N11" s="52">
        <f>vysledky!M16</f>
        <v>10</v>
      </c>
      <c r="O11" s="52">
        <f>vysledky!N16</f>
        <v>1.6</v>
      </c>
      <c r="P11" s="52">
        <f>vysledky!O16</f>
        <v>8.4</v>
      </c>
      <c r="Q11" s="52">
        <f>vysledky!P16</f>
        <v>0</v>
      </c>
      <c r="R11" s="129">
        <f>vysledky!Q16</f>
        <v>9.1</v>
      </c>
      <c r="S11" s="52">
        <f>vysledky!R16</f>
        <v>1.3</v>
      </c>
      <c r="T11" s="52">
        <f>vysledky!S16</f>
        <v>10</v>
      </c>
      <c r="U11" s="52">
        <f>vysledky!T16</f>
        <v>1.1</v>
      </c>
      <c r="V11" s="52">
        <f>vysledky!U16</f>
        <v>8.9</v>
      </c>
      <c r="W11" s="52">
        <f>vysledky!V16</f>
        <v>0</v>
      </c>
      <c r="X11" s="129">
        <f>vysledky!W16</f>
        <v>10.200000000000001</v>
      </c>
      <c r="Y11" s="52">
        <f>vysledky!X16</f>
        <v>2</v>
      </c>
      <c r="Z11" s="52">
        <f>vysledky!Y16</f>
        <v>10</v>
      </c>
      <c r="AA11" s="52">
        <f>vysledky!Z16</f>
        <v>2.03</v>
      </c>
      <c r="AB11" s="52">
        <f>vysledky!AA16</f>
        <v>7.970000000000001</v>
      </c>
      <c r="AC11" s="52">
        <f>vysledky!AB16</f>
        <v>0</v>
      </c>
      <c r="AD11" s="129">
        <f>vysledky!AC16</f>
        <v>9.97</v>
      </c>
      <c r="AE11" s="52">
        <f>vysledky!AD16</f>
        <v>1.9</v>
      </c>
      <c r="AF11" s="52">
        <f>vysledky!AE16</f>
        <v>10</v>
      </c>
      <c r="AG11" s="52">
        <f>vysledky!AF16</f>
        <v>2.1</v>
      </c>
      <c r="AH11" s="52">
        <f>vysledky!AG16</f>
        <v>7.9</v>
      </c>
      <c r="AI11" s="52">
        <f>vysledky!AH16</f>
        <v>0</v>
      </c>
      <c r="AJ11" s="129">
        <f>vysledky!AI16</f>
        <v>9.8</v>
      </c>
      <c r="AK11" s="52">
        <f>vysledky!AJ16</f>
        <v>1.2</v>
      </c>
      <c r="AL11" s="52">
        <f>vysledky!AK16</f>
        <v>10</v>
      </c>
      <c r="AM11" s="52">
        <f>vysledky!AL16</f>
        <v>2</v>
      </c>
      <c r="AN11" s="52">
        <f>vysledky!AM16</f>
        <v>8</v>
      </c>
      <c r="AO11" s="52">
        <f>vysledky!AN16</f>
        <v>0</v>
      </c>
      <c r="AP11" s="129">
        <f>vysledky!AO16</f>
        <v>9.2</v>
      </c>
      <c r="AQ11" s="1"/>
      <c r="AR11" s="10"/>
      <c r="AT11" s="1"/>
    </row>
    <row r="12" spans="1:46" ht="12.75" customHeight="1">
      <c r="A12" s="140">
        <v>1</v>
      </c>
      <c r="B12" s="33" t="str">
        <f>prezence!C17</f>
        <v>Klabouch Jakub</v>
      </c>
      <c r="C12" s="19">
        <f>prezence!D17</f>
        <v>2004</v>
      </c>
      <c r="D12" s="33" t="str">
        <f>prezence!E17</f>
        <v>TJ Merkur</v>
      </c>
      <c r="E12" s="33" t="str">
        <f>prezence!F17</f>
        <v>Erhart</v>
      </c>
      <c r="F12" s="129">
        <f>vysledky!AP17</f>
        <v>54.9</v>
      </c>
      <c r="G12" s="52">
        <f>vysledky!F17</f>
        <v>1.4</v>
      </c>
      <c r="H12" s="52">
        <f>vysledky!G17</f>
        <v>9.5</v>
      </c>
      <c r="I12" s="52">
        <f>vysledky!H17</f>
        <v>2.65</v>
      </c>
      <c r="J12" s="52">
        <f>vysledky!I17</f>
        <v>6.85</v>
      </c>
      <c r="K12" s="52">
        <f>vysledky!J17</f>
        <v>0</v>
      </c>
      <c r="L12" s="129">
        <f>vysledky!K17</f>
        <v>8.25</v>
      </c>
      <c r="M12" s="52">
        <f>vysledky!L17</f>
        <v>0.7</v>
      </c>
      <c r="N12" s="52">
        <f>vysledky!M17</f>
        <v>10</v>
      </c>
      <c r="O12" s="52">
        <f>vysledky!N17</f>
        <v>1.35</v>
      </c>
      <c r="P12" s="52">
        <f>vysledky!O17</f>
        <v>8.65</v>
      </c>
      <c r="Q12" s="52">
        <f>vysledky!P17</f>
        <v>0</v>
      </c>
      <c r="R12" s="129">
        <f>vysledky!Q17</f>
        <v>9.35</v>
      </c>
      <c r="S12" s="52">
        <f>vysledky!R17</f>
        <v>1.3</v>
      </c>
      <c r="T12" s="52">
        <f>vysledky!S17</f>
        <v>10</v>
      </c>
      <c r="U12" s="52">
        <f>vysledky!T17</f>
        <v>0.6</v>
      </c>
      <c r="V12" s="52">
        <f>vysledky!U17</f>
        <v>9.4</v>
      </c>
      <c r="W12" s="52">
        <f>vysledky!V17</f>
        <v>0</v>
      </c>
      <c r="X12" s="129">
        <f>vysledky!W17</f>
        <v>10.700000000000001</v>
      </c>
      <c r="Y12" s="52">
        <f>vysledky!X17</f>
        <v>2</v>
      </c>
      <c r="Z12" s="52">
        <f>vysledky!Y17</f>
        <v>10</v>
      </c>
      <c r="AA12" s="52">
        <f>vysledky!Z17</f>
        <v>2.67</v>
      </c>
      <c r="AB12" s="52">
        <f>vysledky!AA17</f>
        <v>7.33</v>
      </c>
      <c r="AC12" s="52">
        <f>vysledky!AB17</f>
        <v>0</v>
      </c>
      <c r="AD12" s="129">
        <f>vysledky!AC17</f>
        <v>9.33</v>
      </c>
      <c r="AE12" s="52">
        <f>vysledky!AD17</f>
        <v>1.9</v>
      </c>
      <c r="AF12" s="52">
        <f>vysledky!AE17</f>
        <v>10</v>
      </c>
      <c r="AG12" s="52">
        <f>vysledky!AF17</f>
        <v>1.43</v>
      </c>
      <c r="AH12" s="52">
        <f>vysledky!AG17</f>
        <v>8.57</v>
      </c>
      <c r="AI12" s="52">
        <f>vysledky!AH17</f>
        <v>0</v>
      </c>
      <c r="AJ12" s="129">
        <f>vysledky!AI17</f>
        <v>10.47</v>
      </c>
      <c r="AK12" s="52">
        <f>vysledky!AJ17</f>
        <v>0.6</v>
      </c>
      <c r="AL12" s="52">
        <f>vysledky!AK17</f>
        <v>10</v>
      </c>
      <c r="AM12" s="52">
        <f>vysledky!AL17</f>
        <v>3.8</v>
      </c>
      <c r="AN12" s="52">
        <f>vysledky!AM17</f>
        <v>6.2</v>
      </c>
      <c r="AO12" s="52">
        <f>vysledky!AN17</f>
        <v>0</v>
      </c>
      <c r="AP12" s="129">
        <f>vysledky!AO17</f>
        <v>6.8</v>
      </c>
      <c r="AQ12" s="1"/>
      <c r="AR12" s="10"/>
      <c r="AT12" s="1"/>
    </row>
    <row r="13" spans="1:46" ht="12.75" customHeight="1">
      <c r="A13" s="140"/>
      <c r="B13" s="33" t="str">
        <f>prezence!C18</f>
        <v>Bago Daniel</v>
      </c>
      <c r="C13" s="19">
        <f>prezence!D18</f>
        <v>2004</v>
      </c>
      <c r="D13" s="33" t="str">
        <f>prezence!E18</f>
        <v>TJ Merkur</v>
      </c>
      <c r="E13" s="33" t="str">
        <f>prezence!F18</f>
        <v>Erhart</v>
      </c>
      <c r="F13" s="129">
        <f>vysledky!AP18</f>
        <v>56.089999999999996</v>
      </c>
      <c r="G13" s="52">
        <f>vysledky!F18</f>
        <v>3.1</v>
      </c>
      <c r="H13" s="52">
        <f>vysledky!G18</f>
        <v>10</v>
      </c>
      <c r="I13" s="52">
        <f>vysledky!H18</f>
        <v>3.05</v>
      </c>
      <c r="J13" s="52">
        <f>vysledky!I18</f>
        <v>6.95</v>
      </c>
      <c r="K13" s="52">
        <f>vysledky!J18</f>
        <v>0</v>
      </c>
      <c r="L13" s="129">
        <f>vysledky!K18</f>
        <v>10.05</v>
      </c>
      <c r="M13" s="52">
        <f>vysledky!L18</f>
        <v>0.6</v>
      </c>
      <c r="N13" s="52">
        <f>vysledky!M18</f>
        <v>10</v>
      </c>
      <c r="O13" s="52">
        <f>vysledky!N18</f>
        <v>1.85</v>
      </c>
      <c r="P13" s="52">
        <f>vysledky!O18</f>
        <v>8.15</v>
      </c>
      <c r="Q13" s="52">
        <f>vysledky!P18</f>
        <v>0</v>
      </c>
      <c r="R13" s="129">
        <f>vysledky!Q18</f>
        <v>8.75</v>
      </c>
      <c r="S13" s="52">
        <f>vysledky!R18</f>
        <v>0.7</v>
      </c>
      <c r="T13" s="52">
        <f>vysledky!S18</f>
        <v>10</v>
      </c>
      <c r="U13" s="52">
        <f>vysledky!T18</f>
        <v>1.4</v>
      </c>
      <c r="V13" s="52">
        <f>vysledky!U18</f>
        <v>8.6</v>
      </c>
      <c r="W13" s="52">
        <f>vysledky!V18</f>
        <v>0</v>
      </c>
      <c r="X13" s="129">
        <f>vysledky!W18</f>
        <v>9.299999999999999</v>
      </c>
      <c r="Y13" s="52">
        <f>vysledky!X18</f>
        <v>2</v>
      </c>
      <c r="Z13" s="52">
        <f>vysledky!Y18</f>
        <v>10</v>
      </c>
      <c r="AA13" s="52">
        <f>vysledky!Z18</f>
        <v>1.53</v>
      </c>
      <c r="AB13" s="52">
        <f>vysledky!AA18</f>
        <v>8.47</v>
      </c>
      <c r="AC13" s="52">
        <f>vysledky!AB18</f>
        <v>0</v>
      </c>
      <c r="AD13" s="129">
        <f>vysledky!AC18</f>
        <v>10.47</v>
      </c>
      <c r="AE13" s="52">
        <f>vysledky!AD18</f>
        <v>1.9</v>
      </c>
      <c r="AF13" s="52">
        <f>vysledky!AE18</f>
        <v>10</v>
      </c>
      <c r="AG13" s="52">
        <f>vysledky!AF18</f>
        <v>2.03</v>
      </c>
      <c r="AH13" s="52">
        <f>vysledky!AG18</f>
        <v>7.970000000000001</v>
      </c>
      <c r="AI13" s="52">
        <f>vysledky!AH18</f>
        <v>0</v>
      </c>
      <c r="AJ13" s="129">
        <f>vysledky!AI18</f>
        <v>9.870000000000001</v>
      </c>
      <c r="AK13" s="52">
        <f>vysledky!AJ18</f>
        <v>0.6</v>
      </c>
      <c r="AL13" s="52">
        <f>vysledky!AK18</f>
        <v>10</v>
      </c>
      <c r="AM13" s="52">
        <f>vysledky!AL18</f>
        <v>2.95</v>
      </c>
      <c r="AN13" s="52">
        <f>vysledky!AM18</f>
        <v>7.05</v>
      </c>
      <c r="AO13" s="52">
        <f>vysledky!AN18</f>
        <v>0</v>
      </c>
      <c r="AP13" s="129">
        <f>vysledky!AO18</f>
        <v>7.6499999999999995</v>
      </c>
      <c r="AQ13" s="1"/>
      <c r="AR13" s="10"/>
      <c r="AT13" s="1"/>
    </row>
    <row r="14" spans="1:46" ht="12.75" customHeight="1" thickBot="1">
      <c r="A14" s="140"/>
      <c r="B14" s="98"/>
      <c r="C14" s="97"/>
      <c r="D14" s="98"/>
      <c r="E14" s="98"/>
      <c r="F14" s="130">
        <f>vysledky!AP19</f>
        <v>181.6</v>
      </c>
      <c r="G14" s="99"/>
      <c r="H14" s="99"/>
      <c r="I14" s="99"/>
      <c r="J14" s="99"/>
      <c r="K14" s="99"/>
      <c r="L14" s="130">
        <f>vysledky!K19</f>
        <v>32.35</v>
      </c>
      <c r="M14" s="100"/>
      <c r="N14" s="100"/>
      <c r="O14" s="100"/>
      <c r="P14" s="100"/>
      <c r="Q14" s="100"/>
      <c r="R14" s="130">
        <f>vysledky!Q19</f>
        <v>28.6</v>
      </c>
      <c r="S14" s="99"/>
      <c r="T14" s="99"/>
      <c r="U14" s="99"/>
      <c r="V14" s="99"/>
      <c r="W14" s="99"/>
      <c r="X14" s="130">
        <f>vysledky!W19</f>
        <v>31.800000000000004</v>
      </c>
      <c r="Y14" s="100"/>
      <c r="Z14" s="100"/>
      <c r="AA14" s="100"/>
      <c r="AB14" s="100"/>
      <c r="AC14" s="100"/>
      <c r="AD14" s="130">
        <f>vysledky!AC19</f>
        <v>31.47</v>
      </c>
      <c r="AE14" s="99"/>
      <c r="AF14" s="99"/>
      <c r="AG14" s="99"/>
      <c r="AH14" s="99"/>
      <c r="AI14" s="99"/>
      <c r="AJ14" s="130">
        <f>vysledky!AI19</f>
        <v>31.180000000000003</v>
      </c>
      <c r="AK14" s="100"/>
      <c r="AL14" s="100"/>
      <c r="AM14" s="100"/>
      <c r="AN14" s="100"/>
      <c r="AO14" s="100"/>
      <c r="AP14" s="130">
        <f>vysledky!AO19</f>
        <v>26.199999999999996</v>
      </c>
      <c r="AQ14" s="1"/>
      <c r="AR14" s="10"/>
      <c r="AT14" s="1"/>
    </row>
    <row r="15" spans="1:46" ht="12.75" customHeight="1">
      <c r="A15" s="142"/>
      <c r="B15" s="33" t="str">
        <f>prezence!C10</f>
        <v>Prokop Vojťěch</v>
      </c>
      <c r="C15" s="19">
        <f>prezence!D10</f>
        <v>2004</v>
      </c>
      <c r="D15" s="33" t="str">
        <f>prezence!E10</f>
        <v>Spartak SÚ</v>
      </c>
      <c r="E15" s="33" t="str">
        <f>prezence!F10</f>
        <v>Vaněčková</v>
      </c>
      <c r="F15" s="129">
        <f>vysledky!AP10</f>
        <v>59.19</v>
      </c>
      <c r="G15" s="52">
        <f>vysledky!F10</f>
        <v>1.9</v>
      </c>
      <c r="H15" s="52">
        <f>vysledky!G10</f>
        <v>10</v>
      </c>
      <c r="I15" s="52">
        <f>vysledky!H10</f>
        <v>1.5</v>
      </c>
      <c r="J15" s="52">
        <f>vysledky!I10</f>
        <v>8.5</v>
      </c>
      <c r="K15" s="52">
        <f>vysledky!J10</f>
        <v>0</v>
      </c>
      <c r="L15" s="129">
        <f>vysledky!K10</f>
        <v>10.4</v>
      </c>
      <c r="M15" s="52">
        <f>vysledky!L10</f>
        <v>0.6</v>
      </c>
      <c r="N15" s="52">
        <f>vysledky!M10</f>
        <v>10</v>
      </c>
      <c r="O15" s="52">
        <f>vysledky!N10</f>
        <v>1.2</v>
      </c>
      <c r="P15" s="52">
        <f>vysledky!O10</f>
        <v>8.8</v>
      </c>
      <c r="Q15" s="52">
        <f>vysledky!P10</f>
        <v>0</v>
      </c>
      <c r="R15" s="129">
        <f>vysledky!Q10</f>
        <v>9.4</v>
      </c>
      <c r="S15" s="52">
        <f>vysledky!R10</f>
        <v>1.2</v>
      </c>
      <c r="T15" s="52">
        <f>vysledky!S10</f>
        <v>10</v>
      </c>
      <c r="U15" s="52">
        <f>vysledky!T10</f>
        <v>0.55</v>
      </c>
      <c r="V15" s="52">
        <f>vysledky!U10</f>
        <v>9.45</v>
      </c>
      <c r="W15" s="52">
        <f>vysledky!V10</f>
        <v>0</v>
      </c>
      <c r="X15" s="129">
        <f>vysledky!W10</f>
        <v>10.649999999999999</v>
      </c>
      <c r="Y15" s="52">
        <f>vysledky!X10</f>
        <v>2</v>
      </c>
      <c r="Z15" s="52">
        <f>vysledky!Y10</f>
        <v>10</v>
      </c>
      <c r="AA15" s="52">
        <f>vysledky!Z10</f>
        <v>2.93</v>
      </c>
      <c r="AB15" s="52">
        <f>vysledky!AA10</f>
        <v>7.07</v>
      </c>
      <c r="AC15" s="52">
        <f>vysledky!AB10</f>
        <v>0</v>
      </c>
      <c r="AD15" s="129">
        <f>vysledky!AC10</f>
        <v>9.07</v>
      </c>
      <c r="AE15" s="52">
        <f>vysledky!AD10</f>
        <v>1.3</v>
      </c>
      <c r="AF15" s="52">
        <f>vysledky!AE10</f>
        <v>10</v>
      </c>
      <c r="AG15" s="52">
        <f>vysledky!AF10</f>
        <v>0.93</v>
      </c>
      <c r="AH15" s="52">
        <f>vysledky!AG10</f>
        <v>9.07</v>
      </c>
      <c r="AI15" s="52">
        <f>vysledky!AH10</f>
        <v>0</v>
      </c>
      <c r="AJ15" s="129">
        <f>vysledky!AI10</f>
        <v>10.370000000000001</v>
      </c>
      <c r="AK15" s="52">
        <f>vysledky!AJ10</f>
        <v>0.6</v>
      </c>
      <c r="AL15" s="52">
        <f>vysledky!AK10</f>
        <v>10</v>
      </c>
      <c r="AM15" s="52">
        <f>vysledky!AL10</f>
        <v>1.3</v>
      </c>
      <c r="AN15" s="52">
        <f>vysledky!AM10</f>
        <v>8.7</v>
      </c>
      <c r="AO15" s="52">
        <f>vysledky!AN10</f>
        <v>0</v>
      </c>
      <c r="AP15" s="129">
        <f>vysledky!AO10</f>
        <v>9.299999999999999</v>
      </c>
      <c r="AQ15" s="1"/>
      <c r="AR15" s="10"/>
      <c r="AT15" s="1"/>
    </row>
    <row r="16" spans="1:46" ht="12.75" customHeight="1">
      <c r="A16" s="140"/>
      <c r="B16" s="33" t="str">
        <f>prezence!C11</f>
        <v>Psota Daniel</v>
      </c>
      <c r="C16" s="19">
        <f>prezence!D11</f>
        <v>2004</v>
      </c>
      <c r="D16" s="33" t="str">
        <f>prezence!E11</f>
        <v>Spartak SÚ</v>
      </c>
      <c r="E16" s="33" t="str">
        <f>prezence!F11</f>
        <v>Vaněčková</v>
      </c>
      <c r="F16" s="129">
        <f>vysledky!AP11</f>
        <v>58.66</v>
      </c>
      <c r="G16" s="52">
        <f>vysledky!F11</f>
        <v>1.8</v>
      </c>
      <c r="H16" s="52">
        <f>vysledky!G11</f>
        <v>10</v>
      </c>
      <c r="I16" s="52">
        <f>vysledky!H11</f>
        <v>0.85</v>
      </c>
      <c r="J16" s="52">
        <f>vysledky!I11</f>
        <v>9.15</v>
      </c>
      <c r="K16" s="52">
        <f>vysledky!J11</f>
        <v>0</v>
      </c>
      <c r="L16" s="129">
        <f>vysledky!K11</f>
        <v>10.950000000000001</v>
      </c>
      <c r="M16" s="52">
        <f>vysledky!L11</f>
        <v>0.6</v>
      </c>
      <c r="N16" s="52">
        <f>vysledky!M11</f>
        <v>10</v>
      </c>
      <c r="O16" s="52">
        <f>vysledky!N11</f>
        <v>1.8</v>
      </c>
      <c r="P16" s="52">
        <f>vysledky!O11</f>
        <v>8.2</v>
      </c>
      <c r="Q16" s="52">
        <f>vysledky!P11</f>
        <v>0</v>
      </c>
      <c r="R16" s="129">
        <f>vysledky!Q11</f>
        <v>8.799999999999999</v>
      </c>
      <c r="S16" s="52">
        <f>vysledky!R11</f>
        <v>1.2</v>
      </c>
      <c r="T16" s="52">
        <f>vysledky!S11</f>
        <v>10</v>
      </c>
      <c r="U16" s="52">
        <f>vysledky!T11</f>
        <v>0.55</v>
      </c>
      <c r="V16" s="52">
        <f>vysledky!U11</f>
        <v>9.45</v>
      </c>
      <c r="W16" s="52">
        <f>vysledky!V11</f>
        <v>0</v>
      </c>
      <c r="X16" s="129">
        <f>vysledky!W11</f>
        <v>10.649999999999999</v>
      </c>
      <c r="Y16" s="52">
        <f>vysledky!X11</f>
        <v>2</v>
      </c>
      <c r="Z16" s="52">
        <f>vysledky!Y11</f>
        <v>10</v>
      </c>
      <c r="AA16" s="52">
        <f>vysledky!Z11</f>
        <v>2.17</v>
      </c>
      <c r="AB16" s="52">
        <f>vysledky!AA11</f>
        <v>7.83</v>
      </c>
      <c r="AC16" s="52">
        <f>vysledky!AB11</f>
        <v>0</v>
      </c>
      <c r="AD16" s="129">
        <f>vysledky!AC11</f>
        <v>9.83</v>
      </c>
      <c r="AE16" s="52">
        <f>vysledky!AD11</f>
        <v>1.3</v>
      </c>
      <c r="AF16" s="52">
        <f>vysledky!AE11</f>
        <v>10</v>
      </c>
      <c r="AG16" s="52">
        <f>vysledky!AF11</f>
        <v>1.37</v>
      </c>
      <c r="AH16" s="52">
        <f>vysledky!AG11</f>
        <v>8.629999999999999</v>
      </c>
      <c r="AI16" s="52">
        <f>vysledky!AH11</f>
        <v>0</v>
      </c>
      <c r="AJ16" s="129">
        <f>vysledky!AI11</f>
        <v>9.93</v>
      </c>
      <c r="AK16" s="52">
        <f>vysledky!AJ11</f>
        <v>0.6</v>
      </c>
      <c r="AL16" s="52">
        <f>vysledky!AK11</f>
        <v>10</v>
      </c>
      <c r="AM16" s="52">
        <f>vysledky!AL11</f>
        <v>2.1</v>
      </c>
      <c r="AN16" s="52">
        <f>vysledky!AM11</f>
        <v>7.9</v>
      </c>
      <c r="AO16" s="52">
        <f>vysledky!AN11</f>
        <v>0</v>
      </c>
      <c r="AP16" s="129">
        <f>vysledky!AO11</f>
        <v>8.5</v>
      </c>
      <c r="AQ16" s="1"/>
      <c r="AR16" s="10"/>
      <c r="AT16" s="1"/>
    </row>
    <row r="17" spans="1:46" ht="12.75" customHeight="1">
      <c r="A17" s="140">
        <v>2</v>
      </c>
      <c r="B17" s="33" t="str">
        <f>prezence!C12</f>
        <v> Cibulka Viktor</v>
      </c>
      <c r="C17" s="19">
        <f>prezence!D12</f>
        <v>2003</v>
      </c>
      <c r="D17" s="33" t="str">
        <f>prezence!E12</f>
        <v>Spartak SÚ</v>
      </c>
      <c r="E17" s="33" t="str">
        <f>prezence!F12</f>
        <v>Vaněčková</v>
      </c>
      <c r="F17" s="129">
        <f>vysledky!AP12</f>
        <v>59.97</v>
      </c>
      <c r="G17" s="52">
        <f>vysledky!F12</f>
        <v>3.3</v>
      </c>
      <c r="H17" s="52">
        <f>vysledky!G12</f>
        <v>10</v>
      </c>
      <c r="I17" s="52">
        <f>vysledky!H12</f>
        <v>1.5</v>
      </c>
      <c r="J17" s="52">
        <f>vysledky!I12</f>
        <v>8.5</v>
      </c>
      <c r="K17" s="52">
        <f>vysledky!J12</f>
        <v>0</v>
      </c>
      <c r="L17" s="129">
        <f>vysledky!K12</f>
        <v>11.8</v>
      </c>
      <c r="M17" s="52">
        <f>vysledky!L12</f>
        <v>1.2</v>
      </c>
      <c r="N17" s="52">
        <f>vysledky!M12</f>
        <v>10</v>
      </c>
      <c r="O17" s="52">
        <f>vysledky!N12</f>
        <v>2.1</v>
      </c>
      <c r="P17" s="52">
        <f>vysledky!O12</f>
        <v>7.9</v>
      </c>
      <c r="Q17" s="52">
        <f>vysledky!P12</f>
        <v>0</v>
      </c>
      <c r="R17" s="129">
        <f>vysledky!Q12</f>
        <v>9.1</v>
      </c>
      <c r="S17" s="52">
        <f>vysledky!R12</f>
        <v>1.2</v>
      </c>
      <c r="T17" s="52">
        <f>vysledky!S12</f>
        <v>10</v>
      </c>
      <c r="U17" s="52">
        <f>vysledky!T12</f>
        <v>0.55</v>
      </c>
      <c r="V17" s="52">
        <f>vysledky!U12</f>
        <v>9.45</v>
      </c>
      <c r="W17" s="52">
        <f>vysledky!V12</f>
        <v>0</v>
      </c>
      <c r="X17" s="129">
        <f>vysledky!W12</f>
        <v>10.649999999999999</v>
      </c>
      <c r="Y17" s="52">
        <f>vysledky!X12</f>
        <v>2</v>
      </c>
      <c r="Z17" s="52">
        <f>vysledky!Y12</f>
        <v>10</v>
      </c>
      <c r="AA17" s="52">
        <f>vysledky!Z12</f>
        <v>1.46</v>
      </c>
      <c r="AB17" s="52">
        <f>vysledky!AA12</f>
        <v>8.54</v>
      </c>
      <c r="AC17" s="52">
        <f>vysledky!AB12</f>
        <v>0</v>
      </c>
      <c r="AD17" s="129">
        <f>vysledky!AC12</f>
        <v>10.54</v>
      </c>
      <c r="AE17" s="52">
        <f>vysledky!AD12</f>
        <v>0.6</v>
      </c>
      <c r="AF17" s="52">
        <f>vysledky!AE12</f>
        <v>10</v>
      </c>
      <c r="AG17" s="52">
        <f>vysledky!AF12</f>
        <v>1.57</v>
      </c>
      <c r="AH17" s="52">
        <f>vysledky!AG12</f>
        <v>8.43</v>
      </c>
      <c r="AI17" s="52">
        <f>vysledky!AH12</f>
        <v>0</v>
      </c>
      <c r="AJ17" s="129">
        <f>vysledky!AI12</f>
        <v>9.03</v>
      </c>
      <c r="AK17" s="52">
        <f>vysledky!AJ12</f>
        <v>1.2</v>
      </c>
      <c r="AL17" s="52">
        <f>vysledky!AK12</f>
        <v>10</v>
      </c>
      <c r="AM17" s="52">
        <f>vysledky!AL12</f>
        <v>2.35</v>
      </c>
      <c r="AN17" s="52">
        <f>vysledky!AM12</f>
        <v>7.65</v>
      </c>
      <c r="AO17" s="52">
        <f>vysledky!AN12</f>
        <v>0</v>
      </c>
      <c r="AP17" s="129">
        <f>vysledky!AO12</f>
        <v>8.85</v>
      </c>
      <c r="AQ17" s="1"/>
      <c r="AR17" s="10"/>
      <c r="AT17" s="1"/>
    </row>
    <row r="18" spans="1:46" ht="12.75" customHeight="1" thickBot="1">
      <c r="A18" s="140"/>
      <c r="B18" s="98"/>
      <c r="C18" s="97"/>
      <c r="D18" s="98"/>
      <c r="E18" s="98"/>
      <c r="F18" s="130">
        <f>vysledky!AP14</f>
        <v>177.82</v>
      </c>
      <c r="G18" s="99"/>
      <c r="H18" s="99"/>
      <c r="I18" s="99"/>
      <c r="J18" s="99"/>
      <c r="K18" s="99"/>
      <c r="L18" s="130">
        <f>vysledky!K14</f>
        <v>33.15</v>
      </c>
      <c r="M18" s="100"/>
      <c r="N18" s="100"/>
      <c r="O18" s="100"/>
      <c r="P18" s="100"/>
      <c r="Q18" s="100"/>
      <c r="R18" s="130">
        <f>vysledky!Q14</f>
        <v>27.299999999999997</v>
      </c>
      <c r="S18" s="99"/>
      <c r="T18" s="99"/>
      <c r="U18" s="99"/>
      <c r="V18" s="99"/>
      <c r="W18" s="99"/>
      <c r="X18" s="130">
        <f>vysledky!W14</f>
        <v>31.949999999999996</v>
      </c>
      <c r="Y18" s="100"/>
      <c r="Z18" s="100"/>
      <c r="AA18" s="100"/>
      <c r="AB18" s="100"/>
      <c r="AC18" s="100"/>
      <c r="AD18" s="130">
        <f>vysledky!AC14</f>
        <v>29.439999999999998</v>
      </c>
      <c r="AE18" s="99"/>
      <c r="AF18" s="99"/>
      <c r="AG18" s="99"/>
      <c r="AH18" s="99"/>
      <c r="AI18" s="99"/>
      <c r="AJ18" s="130">
        <f>vysledky!AI14</f>
        <v>29.33</v>
      </c>
      <c r="AK18" s="100"/>
      <c r="AL18" s="100"/>
      <c r="AM18" s="100"/>
      <c r="AN18" s="100"/>
      <c r="AO18" s="100"/>
      <c r="AP18" s="130">
        <f>vysledky!AO14</f>
        <v>26.65</v>
      </c>
      <c r="AQ18" s="1"/>
      <c r="AR18" s="10"/>
      <c r="AT18" s="1"/>
    </row>
    <row r="19" spans="1:46" ht="12.75" customHeight="1">
      <c r="A19" s="142"/>
      <c r="B19" s="33" t="str">
        <f>prezence!C20</f>
        <v>Kojan František</v>
      </c>
      <c r="C19" s="19">
        <f>prezence!D20</f>
        <v>2004</v>
      </c>
      <c r="D19" s="33" t="str">
        <f>prezence!E20</f>
        <v>Trhové Sviny</v>
      </c>
      <c r="E19" s="33" t="str">
        <f>prezence!F20</f>
        <v>Hálová</v>
      </c>
      <c r="F19" s="129">
        <f>vysledky!AP20</f>
        <v>43.440000000000005</v>
      </c>
      <c r="G19" s="52">
        <f>vysledky!F20</f>
        <v>0.6</v>
      </c>
      <c r="H19" s="52">
        <f>vysledky!G20</f>
        <v>10</v>
      </c>
      <c r="I19" s="52">
        <f>vysledky!H20</f>
        <v>6.1</v>
      </c>
      <c r="J19" s="52">
        <f>vysledky!I20</f>
        <v>3.9000000000000004</v>
      </c>
      <c r="K19" s="52">
        <f>vysledky!J20</f>
        <v>0</v>
      </c>
      <c r="L19" s="129">
        <f>vysledky!K20</f>
        <v>4.5</v>
      </c>
      <c r="M19" s="52">
        <f>vysledky!L20</f>
        <v>0</v>
      </c>
      <c r="N19" s="52">
        <f>vysledky!M20</f>
        <v>10</v>
      </c>
      <c r="O19" s="52">
        <f>vysledky!N20</f>
        <v>2.4</v>
      </c>
      <c r="P19" s="52">
        <f>vysledky!O20</f>
        <v>7.6</v>
      </c>
      <c r="Q19" s="52">
        <f>vysledky!P20</f>
        <v>0</v>
      </c>
      <c r="R19" s="129">
        <f>vysledky!Q20</f>
        <v>7.6</v>
      </c>
      <c r="S19" s="52">
        <f>vysledky!R20</f>
        <v>0</v>
      </c>
      <c r="T19" s="52">
        <f>vysledky!S20</f>
        <v>10</v>
      </c>
      <c r="U19" s="52">
        <f>vysledky!T20</f>
        <v>2</v>
      </c>
      <c r="V19" s="52">
        <f>vysledky!U20</f>
        <v>8</v>
      </c>
      <c r="W19" s="52">
        <f>vysledky!V20</f>
        <v>0</v>
      </c>
      <c r="X19" s="129">
        <f>vysledky!W20</f>
        <v>8</v>
      </c>
      <c r="Y19" s="52">
        <f>vysledky!X20</f>
        <v>1</v>
      </c>
      <c r="Z19" s="52">
        <f>vysledky!Y20</f>
        <v>10</v>
      </c>
      <c r="AA19" s="52">
        <f>vysledky!Z20</f>
        <v>1.23</v>
      </c>
      <c r="AB19" s="52">
        <f>vysledky!AA20</f>
        <v>8.77</v>
      </c>
      <c r="AC19" s="52">
        <f>vysledky!AB20</f>
        <v>0</v>
      </c>
      <c r="AD19" s="129">
        <f>vysledky!AC20</f>
        <v>9.77</v>
      </c>
      <c r="AE19" s="52">
        <f>vysledky!AD20</f>
        <v>0.6</v>
      </c>
      <c r="AF19" s="52">
        <f>vysledky!AE20</f>
        <v>10</v>
      </c>
      <c r="AG19" s="52">
        <f>vysledky!AF20</f>
        <v>2.23</v>
      </c>
      <c r="AH19" s="52">
        <f>vysledky!AG20</f>
        <v>7.77</v>
      </c>
      <c r="AI19" s="52">
        <f>vysledky!AH20</f>
        <v>0</v>
      </c>
      <c r="AJ19" s="129">
        <f>vysledky!AI20</f>
        <v>8.37</v>
      </c>
      <c r="AK19" s="52">
        <f>vysledky!AJ20</f>
        <v>0</v>
      </c>
      <c r="AL19" s="52">
        <f>vysledky!AK20</f>
        <v>10</v>
      </c>
      <c r="AM19" s="52">
        <f>vysledky!AL20</f>
        <v>4.8</v>
      </c>
      <c r="AN19" s="52">
        <f>vysledky!AM20</f>
        <v>5.2</v>
      </c>
      <c r="AO19" s="52">
        <f>vysledky!AN20</f>
        <v>0</v>
      </c>
      <c r="AP19" s="129">
        <f>vysledky!AO20</f>
        <v>5.2</v>
      </c>
      <c r="AQ19" s="1"/>
      <c r="AR19" s="10"/>
      <c r="AT19" s="1"/>
    </row>
    <row r="20" spans="1:46" ht="12.75" customHeight="1">
      <c r="A20" s="140">
        <v>3</v>
      </c>
      <c r="B20" s="33" t="str">
        <f>prezence!C21</f>
        <v>Konopa Miroslav</v>
      </c>
      <c r="C20" s="19">
        <f>prezence!D21</f>
        <v>2004</v>
      </c>
      <c r="D20" s="33" t="str">
        <f>prezence!E21</f>
        <v>Trhové Sviny</v>
      </c>
      <c r="E20" s="33" t="str">
        <f>prezence!F21</f>
        <v>Hálová</v>
      </c>
      <c r="F20" s="129">
        <f>vysledky!AP21</f>
        <v>43.17</v>
      </c>
      <c r="G20" s="52">
        <f>vysledky!F21</f>
        <v>1.8</v>
      </c>
      <c r="H20" s="52">
        <f>vysledky!G21</f>
        <v>10</v>
      </c>
      <c r="I20" s="52">
        <f>vysledky!H21</f>
        <v>2.8</v>
      </c>
      <c r="J20" s="52">
        <f>vysledky!I21</f>
        <v>7.2</v>
      </c>
      <c r="K20" s="52">
        <f>vysledky!J21</f>
        <v>0</v>
      </c>
      <c r="L20" s="129">
        <f>vysledky!K21</f>
        <v>9</v>
      </c>
      <c r="M20" s="52">
        <f>vysledky!L21</f>
        <v>0</v>
      </c>
      <c r="N20" s="52">
        <f>vysledky!M21</f>
        <v>10</v>
      </c>
      <c r="O20" s="52">
        <f>vysledky!N21</f>
        <v>2.5</v>
      </c>
      <c r="P20" s="52">
        <f>vysledky!O21</f>
        <v>7.5</v>
      </c>
      <c r="Q20" s="52">
        <f>vysledky!P21</f>
        <v>0</v>
      </c>
      <c r="R20" s="129">
        <f>vysledky!Q21</f>
        <v>7.5</v>
      </c>
      <c r="S20" s="52" t="str">
        <f>vysledky!R21</f>
        <v>0.6</v>
      </c>
      <c r="T20" s="52">
        <f>vysledky!S21</f>
        <v>10</v>
      </c>
      <c r="U20" s="52">
        <f>vysledky!T21</f>
        <v>3</v>
      </c>
      <c r="V20" s="52">
        <f>vysledky!U21</f>
        <v>7</v>
      </c>
      <c r="W20" s="52">
        <f>vysledky!V21</f>
        <v>0</v>
      </c>
      <c r="X20" s="129">
        <f>vysledky!W21</f>
        <v>7</v>
      </c>
      <c r="Y20" s="52">
        <f>vysledky!X21</f>
        <v>2</v>
      </c>
      <c r="Z20" s="52">
        <f>vysledky!Y21</f>
        <v>10</v>
      </c>
      <c r="AA20" s="52">
        <f>vysledky!Z21</f>
        <v>1.23</v>
      </c>
      <c r="AB20" s="52">
        <f>vysledky!AA21</f>
        <v>8.77</v>
      </c>
      <c r="AC20" s="52">
        <f>vysledky!AB21</f>
        <v>0</v>
      </c>
      <c r="AD20" s="129">
        <f>vysledky!AC21</f>
        <v>10.77</v>
      </c>
      <c r="AE20" s="52">
        <f>vysledky!AD21</f>
        <v>0.6</v>
      </c>
      <c r="AF20" s="52">
        <f>vysledky!AE21</f>
        <v>10</v>
      </c>
      <c r="AG20" s="52">
        <f>vysledky!AF21</f>
        <v>1.9</v>
      </c>
      <c r="AH20" s="52">
        <f>vysledky!AG21</f>
        <v>8.1</v>
      </c>
      <c r="AI20" s="52">
        <f>vysledky!AH21</f>
        <v>0</v>
      </c>
      <c r="AJ20" s="129">
        <f>vysledky!AI21</f>
        <v>8.7</v>
      </c>
      <c r="AK20" s="52">
        <f>vysledky!AJ21</f>
        <v>0</v>
      </c>
      <c r="AL20" s="52">
        <f>vysledky!AK21</f>
        <v>5</v>
      </c>
      <c r="AM20" s="52">
        <f>vysledky!AL21</f>
        <v>4.8</v>
      </c>
      <c r="AN20" s="52">
        <f>vysledky!AM21</f>
        <v>0.20000000000000018</v>
      </c>
      <c r="AO20" s="52">
        <f>vysledky!AN21</f>
        <v>0</v>
      </c>
      <c r="AP20" s="129">
        <f>vysledky!AO21</f>
        <v>0.20000000000000018</v>
      </c>
      <c r="AQ20" s="1"/>
      <c r="AR20" s="10"/>
      <c r="AT20" s="1"/>
    </row>
    <row r="21" spans="1:46" ht="12.75" customHeight="1" thickBot="1">
      <c r="A21" s="140"/>
      <c r="B21" s="98"/>
      <c r="C21" s="98"/>
      <c r="D21" s="98"/>
      <c r="E21" s="98"/>
      <c r="F21" s="130">
        <f>vysledky!AP24</f>
        <v>86.61000000000001</v>
      </c>
      <c r="G21" s="99"/>
      <c r="H21" s="99"/>
      <c r="I21" s="99"/>
      <c r="J21" s="99"/>
      <c r="K21" s="99"/>
      <c r="L21" s="130">
        <f>vysledky!K24</f>
        <v>13.5</v>
      </c>
      <c r="M21" s="100"/>
      <c r="N21" s="100"/>
      <c r="O21" s="100"/>
      <c r="P21" s="100"/>
      <c r="Q21" s="100"/>
      <c r="R21" s="130">
        <f>vysledky!Q24</f>
        <v>15.1</v>
      </c>
      <c r="S21" s="99"/>
      <c r="T21" s="99"/>
      <c r="U21" s="99"/>
      <c r="V21" s="99"/>
      <c r="W21" s="99"/>
      <c r="X21" s="130">
        <f>vysledky!W24</f>
        <v>15</v>
      </c>
      <c r="Y21" s="100"/>
      <c r="Z21" s="100"/>
      <c r="AA21" s="100"/>
      <c r="AB21" s="100"/>
      <c r="AC21" s="100"/>
      <c r="AD21" s="130">
        <f>vysledky!AC24</f>
        <v>20.54</v>
      </c>
      <c r="AE21" s="99"/>
      <c r="AF21" s="99"/>
      <c r="AG21" s="99"/>
      <c r="AH21" s="99"/>
      <c r="AI21" s="99"/>
      <c r="AJ21" s="130">
        <f>vysledky!AI24</f>
        <v>17.07</v>
      </c>
      <c r="AK21" s="100"/>
      <c r="AL21" s="100"/>
      <c r="AM21" s="100"/>
      <c r="AN21" s="100"/>
      <c r="AO21" s="100"/>
      <c r="AP21" s="130">
        <f>vysledky!AO24</f>
        <v>5.4</v>
      </c>
      <c r="AQ21" s="1"/>
      <c r="AR21" s="10"/>
      <c r="AT21" s="1"/>
    </row>
  </sheetData>
  <sheetProtection/>
  <mergeCells count="6">
    <mergeCell ref="AE7:AJ7"/>
    <mergeCell ref="AK7:AP7"/>
    <mergeCell ref="G7:L7"/>
    <mergeCell ref="M7:R7"/>
    <mergeCell ref="S7:X7"/>
    <mergeCell ref="Y7:AD7"/>
  </mergeCells>
  <conditionalFormatting sqref="U21 I21 AG21 AI21 W21 K21 U18 I18 AG18 AI18 W18 K18 U14 I14 AG14 AI14 W14 K14">
    <cfRule type="cellIs" priority="1" dxfId="0" operator="greaterThan" stopIfTrue="1">
      <formula>10</formula>
    </cfRule>
  </conditionalFormatting>
  <conditionalFormatting sqref="Y21:AC21 M21:Q21 V21 AH21 J21 AK21:AO21 Y18:AC18 M18:Q18 V18 AH18 J18 AK18:AO18 Y14:AC14 M14:Q14 V14 AH14 J14 AK14:AO14">
    <cfRule type="cellIs" priority="2" dxfId="0" operator="lessThan" stopIfTrue="1">
      <formula>0</formula>
    </cfRule>
  </conditionalFormatting>
  <conditionalFormatting sqref="AF21 T21 H21 AF18 T18 H18 AF14 T14 H14">
    <cfRule type="cellIs" priority="3" dxfId="1" operator="greaterThan" stopIfTrue="1">
      <formula>10</formula>
    </cfRule>
  </conditionalFormatting>
  <printOptions/>
  <pageMargins left="0" right="0" top="0.3937007874015748" bottom="0" header="0.5118110236220472" footer="0.5118110236220472"/>
  <pageSetup fitToHeight="2"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List5"/>
  <dimension ref="A1:N59"/>
  <sheetViews>
    <sheetView zoomScalePageLayoutView="0" workbookViewId="0" topLeftCell="A1">
      <selection activeCell="F3" sqref="F3"/>
    </sheetView>
  </sheetViews>
  <sheetFormatPr defaultColWidth="9.00390625" defaultRowHeight="12.75"/>
  <cols>
    <col min="1" max="1" width="0.37109375" style="1" customWidth="1"/>
    <col min="2" max="2" width="5.00390625" style="3" customWidth="1"/>
    <col min="3" max="3" width="18.75390625" style="29" customWidth="1"/>
    <col min="4" max="4" width="16.125" style="29" customWidth="1"/>
    <col min="5" max="5" width="16.375" style="29" bestFit="1" customWidth="1"/>
    <col min="6" max="10" width="7.00390625" style="3" customWidth="1"/>
    <col min="11" max="11" width="7.00390625" style="40" customWidth="1"/>
    <col min="13" max="13" width="2.75390625" style="10" customWidth="1"/>
    <col min="14" max="14" width="9.125" style="10" customWidth="1"/>
    <col min="15" max="16384" width="9.125" style="1" customWidth="1"/>
  </cols>
  <sheetData>
    <row r="1" spans="1:11" s="37" customFormat="1" ht="15.75">
      <c r="A1" s="36"/>
      <c r="C1" s="73" t="str">
        <f>prezence!B3</f>
        <v>Krajský přebor mužů</v>
      </c>
      <c r="D1" s="74"/>
      <c r="E1" s="51"/>
      <c r="F1" s="51"/>
      <c r="G1" s="51"/>
      <c r="H1" s="51"/>
      <c r="I1" s="51"/>
      <c r="J1" s="51"/>
      <c r="K1" s="51"/>
    </row>
    <row r="2" spans="1:11" s="37" customFormat="1" ht="4.5" customHeight="1">
      <c r="A2" s="38"/>
      <c r="B2" s="48"/>
      <c r="C2" s="75"/>
      <c r="D2" s="75"/>
      <c r="E2" s="48"/>
      <c r="F2" s="48"/>
      <c r="G2" s="48"/>
      <c r="H2" s="48"/>
      <c r="I2" s="48"/>
      <c r="J2" s="48"/>
      <c r="K2" s="49"/>
    </row>
    <row r="3" spans="1:11" s="37" customFormat="1" ht="15.75">
      <c r="A3" s="38"/>
      <c r="B3" s="64"/>
      <c r="C3" s="77" t="s">
        <v>8</v>
      </c>
      <c r="D3" s="76" t="str">
        <f>prezence!E7</f>
        <v>mladší žáci</v>
      </c>
      <c r="E3" s="81" t="s">
        <v>22</v>
      </c>
      <c r="F3" s="82" t="s">
        <v>10</v>
      </c>
      <c r="G3" s="83" t="s">
        <v>23</v>
      </c>
      <c r="H3" s="82" t="s">
        <v>15</v>
      </c>
      <c r="I3" s="82" t="s">
        <v>16</v>
      </c>
      <c r="J3" s="83" t="s">
        <v>9</v>
      </c>
      <c r="K3" s="83" t="s">
        <v>17</v>
      </c>
    </row>
    <row r="4" spans="1:11" s="37" customFormat="1" ht="4.5" customHeight="1">
      <c r="A4" s="38"/>
      <c r="B4" s="48"/>
      <c r="C4" s="78"/>
      <c r="D4" s="75"/>
      <c r="E4" s="48"/>
      <c r="F4" s="48"/>
      <c r="G4" s="48"/>
      <c r="H4" s="48"/>
      <c r="I4" s="48"/>
      <c r="J4" s="49"/>
      <c r="K4" s="49"/>
    </row>
    <row r="5" spans="1:11" s="37" customFormat="1" ht="12.75">
      <c r="A5" s="39"/>
      <c r="B5" s="49"/>
      <c r="C5" s="77" t="s">
        <v>0</v>
      </c>
      <c r="D5" s="79" t="str">
        <f>prezence!E4</f>
        <v>Jaroslav Včelák</v>
      </c>
      <c r="E5" s="66"/>
      <c r="G5" s="49"/>
      <c r="H5" s="50"/>
      <c r="I5" s="50"/>
      <c r="J5" s="49"/>
      <c r="K5" s="49"/>
    </row>
    <row r="6" spans="1:11" s="37" customFormat="1" ht="13.5" thickBot="1">
      <c r="A6" s="67"/>
      <c r="B6" s="49"/>
      <c r="C6" s="77" t="s">
        <v>1</v>
      </c>
      <c r="D6" s="79" t="str">
        <f>prezence!E5</f>
        <v>Jaroslav Včelák</v>
      </c>
      <c r="E6" s="66"/>
      <c r="G6" s="49"/>
      <c r="H6" s="50"/>
      <c r="I6" s="50"/>
      <c r="J6" s="49"/>
      <c r="K6" s="49"/>
    </row>
    <row r="7" spans="2:14" s="43" customFormat="1" ht="26.25" customHeight="1" thickBot="1">
      <c r="B7" s="44" t="s">
        <v>24</v>
      </c>
      <c r="C7" s="84" t="s">
        <v>3</v>
      </c>
      <c r="D7" s="70" t="s">
        <v>5</v>
      </c>
      <c r="E7" s="70" t="s">
        <v>6</v>
      </c>
      <c r="F7" s="85" t="s">
        <v>18</v>
      </c>
      <c r="G7" s="86" t="s">
        <v>19</v>
      </c>
      <c r="H7" s="86" t="s">
        <v>20</v>
      </c>
      <c r="I7" s="86" t="s">
        <v>21</v>
      </c>
      <c r="J7" s="86" t="s">
        <v>11</v>
      </c>
      <c r="K7" s="87" t="s">
        <v>12</v>
      </c>
      <c r="M7" s="88"/>
      <c r="N7" s="46"/>
    </row>
    <row r="8" spans="2:14" s="43" customFormat="1" ht="8.25" customHeight="1">
      <c r="B8" s="89"/>
      <c r="C8" s="90"/>
      <c r="D8" s="25"/>
      <c r="E8" s="25"/>
      <c r="F8" s="91"/>
      <c r="G8" s="162"/>
      <c r="H8" s="162"/>
      <c r="I8" s="162"/>
      <c r="J8" s="162"/>
      <c r="K8" s="162"/>
      <c r="M8" s="88"/>
      <c r="N8" s="46"/>
    </row>
    <row r="9" spans="2:14" s="10" customFormat="1" ht="3" customHeight="1">
      <c r="B9" s="31"/>
      <c r="C9" s="25"/>
      <c r="D9" s="25"/>
      <c r="E9" s="25"/>
      <c r="F9" s="32"/>
      <c r="G9" s="32"/>
      <c r="H9" s="32"/>
      <c r="I9" s="32"/>
      <c r="J9" s="32"/>
      <c r="K9" s="42"/>
      <c r="N9" s="26"/>
    </row>
    <row r="10" spans="2:12" ht="27" customHeight="1">
      <c r="B10" s="19">
        <f>prezence!B10</f>
        <v>1</v>
      </c>
      <c r="C10" s="33" t="str">
        <f>prezence!C10</f>
        <v>Prokop Vojťěch</v>
      </c>
      <c r="D10" s="33" t="str">
        <f>prezence!E10</f>
        <v>Spartak SÚ</v>
      </c>
      <c r="E10" s="33" t="str">
        <f>prezence!F10</f>
        <v>Vaněčková</v>
      </c>
      <c r="F10" s="68"/>
      <c r="G10" s="68"/>
      <c r="H10" s="68"/>
      <c r="I10" s="68"/>
      <c r="J10" s="68"/>
      <c r="K10" s="69"/>
      <c r="L10" s="1"/>
    </row>
    <row r="11" spans="2:12" ht="27" customHeight="1">
      <c r="B11" s="19">
        <f>prezence!B11</f>
        <v>1</v>
      </c>
      <c r="C11" s="33" t="str">
        <f>prezence!C11</f>
        <v>Psota Daniel</v>
      </c>
      <c r="D11" s="33" t="str">
        <f>prezence!E11</f>
        <v>Spartak SÚ</v>
      </c>
      <c r="E11" s="33" t="str">
        <f>prezence!F11</f>
        <v>Vaněčková</v>
      </c>
      <c r="F11" s="68"/>
      <c r="G11" s="68"/>
      <c r="H11" s="68"/>
      <c r="I11" s="68"/>
      <c r="J11" s="68"/>
      <c r="K11" s="69"/>
      <c r="L11" s="1"/>
    </row>
    <row r="12" spans="2:12" ht="27" customHeight="1">
      <c r="B12" s="19">
        <f>prezence!B12</f>
        <v>1</v>
      </c>
      <c r="C12" s="33" t="str">
        <f>prezence!C12</f>
        <v> Cibulka Viktor</v>
      </c>
      <c r="D12" s="33" t="str">
        <f>prezence!E12</f>
        <v>Spartak SÚ</v>
      </c>
      <c r="E12" s="33" t="str">
        <f>prezence!F12</f>
        <v>Vaněčková</v>
      </c>
      <c r="F12" s="68"/>
      <c r="G12" s="68"/>
      <c r="H12" s="68"/>
      <c r="I12" s="68"/>
      <c r="J12" s="68"/>
      <c r="K12" s="69"/>
      <c r="L12" s="1"/>
    </row>
    <row r="13" spans="2:12" ht="27" customHeight="1">
      <c r="B13" s="19">
        <f>prezence!B13</f>
        <v>1</v>
      </c>
      <c r="C13" s="33">
        <f>prezence!C13</f>
        <v>0</v>
      </c>
      <c r="D13" s="33" t="str">
        <f>prezence!E13</f>
        <v> </v>
      </c>
      <c r="E13" s="33">
        <f>prezence!F13</f>
        <v>0</v>
      </c>
      <c r="F13" s="68"/>
      <c r="G13" s="68"/>
      <c r="H13" s="68"/>
      <c r="I13" s="68"/>
      <c r="J13" s="68"/>
      <c r="K13" s="69"/>
      <c r="L13" s="1"/>
    </row>
    <row r="14" spans="2:12" ht="27" customHeight="1">
      <c r="B14" s="19">
        <f>prezence!B14</f>
        <v>1</v>
      </c>
      <c r="C14" s="33">
        <f>prezence!C14</f>
        <v>0</v>
      </c>
      <c r="D14" s="33">
        <f>prezence!E14</f>
        <v>0</v>
      </c>
      <c r="E14" s="33">
        <f>prezence!F14</f>
        <v>0</v>
      </c>
      <c r="F14" s="68"/>
      <c r="G14" s="68"/>
      <c r="H14" s="68"/>
      <c r="I14" s="68"/>
      <c r="J14" s="68"/>
      <c r="K14" s="69"/>
      <c r="L14" s="1"/>
    </row>
    <row r="15" spans="2:12" ht="27" customHeight="1">
      <c r="B15" s="19">
        <f>prezence!B15</f>
        <v>2</v>
      </c>
      <c r="C15" s="33" t="str">
        <f>prezence!C15</f>
        <v>Brom Jan</v>
      </c>
      <c r="D15" s="33" t="str">
        <f>prezence!E15</f>
        <v>TJ Merkur</v>
      </c>
      <c r="E15" s="33" t="str">
        <f>prezence!F15</f>
        <v>Erhart</v>
      </c>
      <c r="F15" s="68"/>
      <c r="G15" s="68"/>
      <c r="H15" s="68"/>
      <c r="I15" s="68"/>
      <c r="J15" s="68"/>
      <c r="K15" s="69"/>
      <c r="L15" s="1"/>
    </row>
    <row r="16" spans="2:12" ht="27" customHeight="1">
      <c r="B16" s="19">
        <f>prezence!B16</f>
        <v>2</v>
      </c>
      <c r="C16" s="33" t="str">
        <f>prezence!C16</f>
        <v>Haragal Štefan</v>
      </c>
      <c r="D16" s="33" t="str">
        <f>prezence!E16</f>
        <v>TJ Merkur</v>
      </c>
      <c r="E16" s="33" t="str">
        <f>prezence!F16</f>
        <v>Erhart</v>
      </c>
      <c r="F16" s="68"/>
      <c r="G16" s="68"/>
      <c r="H16" s="68"/>
      <c r="I16" s="68"/>
      <c r="J16" s="68"/>
      <c r="K16" s="69"/>
      <c r="L16" s="1"/>
    </row>
    <row r="17" spans="2:12" ht="27" customHeight="1">
      <c r="B17" s="19">
        <f>prezence!B17</f>
        <v>2</v>
      </c>
      <c r="C17" s="33" t="str">
        <f>prezence!C17</f>
        <v>Klabouch Jakub</v>
      </c>
      <c r="D17" s="33" t="str">
        <f>prezence!E17</f>
        <v>TJ Merkur</v>
      </c>
      <c r="E17" s="33" t="str">
        <f>prezence!F17</f>
        <v>Erhart</v>
      </c>
      <c r="F17" s="68"/>
      <c r="G17" s="68"/>
      <c r="H17" s="68"/>
      <c r="I17" s="68"/>
      <c r="J17" s="68"/>
      <c r="K17" s="69"/>
      <c r="L17" s="1"/>
    </row>
    <row r="18" spans="2:12" ht="27" customHeight="1">
      <c r="B18" s="19">
        <f>prezence!B18</f>
        <v>2</v>
      </c>
      <c r="C18" s="33" t="str">
        <f>prezence!C18</f>
        <v>Bago Daniel</v>
      </c>
      <c r="D18" s="33" t="str">
        <f>prezence!E18</f>
        <v>TJ Merkur</v>
      </c>
      <c r="E18" s="33" t="str">
        <f>prezence!F18</f>
        <v>Erhart</v>
      </c>
      <c r="F18" s="68"/>
      <c r="G18" s="68"/>
      <c r="H18" s="68"/>
      <c r="I18" s="68"/>
      <c r="J18" s="68"/>
      <c r="K18" s="69"/>
      <c r="L18" s="1"/>
    </row>
    <row r="19" spans="2:12" ht="27" customHeight="1">
      <c r="B19" s="19">
        <f>prezence!B19</f>
        <v>2</v>
      </c>
      <c r="C19" s="33">
        <f>prezence!C19</f>
        <v>0</v>
      </c>
      <c r="D19" s="33">
        <f>prezence!E19</f>
        <v>0</v>
      </c>
      <c r="E19" s="33">
        <f>prezence!F19</f>
        <v>0</v>
      </c>
      <c r="F19" s="68"/>
      <c r="G19" s="68"/>
      <c r="H19" s="68"/>
      <c r="I19" s="68"/>
      <c r="J19" s="68"/>
      <c r="K19" s="69"/>
      <c r="L19" s="1"/>
    </row>
    <row r="20" spans="2:12" ht="27" customHeight="1">
      <c r="B20" s="19">
        <f>prezence!B20</f>
        <v>3</v>
      </c>
      <c r="C20" s="33" t="str">
        <f>prezence!C20</f>
        <v>Kojan František</v>
      </c>
      <c r="D20" s="33" t="str">
        <f>prezence!E20</f>
        <v>Trhové Sviny</v>
      </c>
      <c r="E20" s="33" t="str">
        <f>prezence!F20</f>
        <v>Hálová</v>
      </c>
      <c r="F20" s="68"/>
      <c r="G20" s="68"/>
      <c r="H20" s="68"/>
      <c r="I20" s="68"/>
      <c r="J20" s="68"/>
      <c r="K20" s="69"/>
      <c r="L20" s="1"/>
    </row>
    <row r="21" spans="2:12" ht="27" customHeight="1">
      <c r="B21" s="19">
        <f>prezence!B21</f>
        <v>3</v>
      </c>
      <c r="C21" s="33" t="str">
        <f>prezence!C21</f>
        <v>Konopa Miroslav</v>
      </c>
      <c r="D21" s="33" t="str">
        <f>prezence!E21</f>
        <v>Trhové Sviny</v>
      </c>
      <c r="E21" s="33" t="str">
        <f>prezence!F21</f>
        <v>Hálová</v>
      </c>
      <c r="F21" s="68"/>
      <c r="G21" s="68"/>
      <c r="H21" s="68"/>
      <c r="I21" s="68"/>
      <c r="J21" s="68"/>
      <c r="K21" s="69"/>
      <c r="L21" s="1"/>
    </row>
    <row r="22" spans="2:12" ht="27" customHeight="1">
      <c r="B22" s="19">
        <f>prezence!B22</f>
        <v>3</v>
      </c>
      <c r="C22" s="33">
        <f>prezence!C22</f>
        <v>0</v>
      </c>
      <c r="D22" s="33">
        <f>prezence!E22</f>
        <v>0</v>
      </c>
      <c r="E22" s="33">
        <f>prezence!F22</f>
        <v>0</v>
      </c>
      <c r="F22" s="68"/>
      <c r="G22" s="68"/>
      <c r="H22" s="68"/>
      <c r="I22" s="68"/>
      <c r="J22" s="68"/>
      <c r="K22" s="69"/>
      <c r="L22" s="1"/>
    </row>
    <row r="23" spans="2:12" ht="27" customHeight="1">
      <c r="B23" s="19">
        <f>prezence!B23</f>
        <v>3</v>
      </c>
      <c r="C23" s="33">
        <f>prezence!C23</f>
        <v>0</v>
      </c>
      <c r="D23" s="33">
        <f>prezence!E23</f>
        <v>0</v>
      </c>
      <c r="E23" s="33">
        <f>prezence!F23</f>
        <v>0</v>
      </c>
      <c r="F23" s="68"/>
      <c r="G23" s="68"/>
      <c r="H23" s="68"/>
      <c r="I23" s="68"/>
      <c r="J23" s="68"/>
      <c r="K23" s="69"/>
      <c r="L23" s="1"/>
    </row>
    <row r="24" spans="2:12" ht="27" customHeight="1">
      <c r="B24" s="19">
        <f>prezence!B24</f>
        <v>3</v>
      </c>
      <c r="C24" s="33">
        <f>prezence!C24</f>
        <v>0</v>
      </c>
      <c r="D24" s="33">
        <f>prezence!E24</f>
        <v>0</v>
      </c>
      <c r="E24" s="33">
        <f>prezence!F24</f>
        <v>0</v>
      </c>
      <c r="F24" s="68"/>
      <c r="G24" s="68"/>
      <c r="H24" s="68"/>
      <c r="I24" s="68"/>
      <c r="J24" s="68"/>
      <c r="K24" s="69"/>
      <c r="L24" s="1"/>
    </row>
    <row r="25" spans="2:12" ht="27" customHeight="1">
      <c r="B25" s="19">
        <f>prezence!B25</f>
        <v>4</v>
      </c>
      <c r="C25" s="33">
        <f>prezence!C25</f>
        <v>0</v>
      </c>
      <c r="D25" s="33">
        <f>prezence!E25</f>
        <v>0</v>
      </c>
      <c r="E25" s="33">
        <f>prezence!F25</f>
        <v>0</v>
      </c>
      <c r="F25" s="68"/>
      <c r="G25" s="68"/>
      <c r="H25" s="68"/>
      <c r="I25" s="68"/>
      <c r="J25" s="68"/>
      <c r="K25" s="69"/>
      <c r="L25" s="1"/>
    </row>
    <row r="26" spans="2:12" ht="27" customHeight="1">
      <c r="B26" s="19">
        <f>prezence!B26</f>
        <v>4</v>
      </c>
      <c r="C26" s="33">
        <f>prezence!C26</f>
        <v>0</v>
      </c>
      <c r="D26" s="33">
        <f>prezence!E26</f>
        <v>0</v>
      </c>
      <c r="E26" s="33">
        <f>prezence!F26</f>
        <v>0</v>
      </c>
      <c r="F26" s="68"/>
      <c r="G26" s="68"/>
      <c r="H26" s="68"/>
      <c r="I26" s="68"/>
      <c r="J26" s="68"/>
      <c r="K26" s="69"/>
      <c r="L26" s="1"/>
    </row>
    <row r="27" spans="2:12" ht="27" customHeight="1">
      <c r="B27" s="19">
        <f>prezence!B27</f>
        <v>4</v>
      </c>
      <c r="C27" s="33">
        <f>prezence!C27</f>
        <v>0</v>
      </c>
      <c r="D27" s="33">
        <f>prezence!E27</f>
        <v>0</v>
      </c>
      <c r="E27" s="33">
        <f>prezence!F27</f>
        <v>0</v>
      </c>
      <c r="F27" s="68"/>
      <c r="G27" s="68"/>
      <c r="H27" s="68"/>
      <c r="I27" s="68"/>
      <c r="J27" s="68"/>
      <c r="K27" s="69"/>
      <c r="L27" s="1"/>
    </row>
    <row r="28" spans="2:12" ht="27" customHeight="1">
      <c r="B28" s="19">
        <f>prezence!B28</f>
        <v>4</v>
      </c>
      <c r="C28" s="33">
        <f>prezence!C28</f>
        <v>0</v>
      </c>
      <c r="D28" s="33">
        <f>prezence!E28</f>
        <v>0</v>
      </c>
      <c r="E28" s="33">
        <f>prezence!F28</f>
        <v>0</v>
      </c>
      <c r="F28" s="68"/>
      <c r="G28" s="68"/>
      <c r="H28" s="68"/>
      <c r="I28" s="68"/>
      <c r="J28" s="68"/>
      <c r="K28" s="69"/>
      <c r="L28" s="1"/>
    </row>
    <row r="29" spans="2:12" ht="27" customHeight="1">
      <c r="B29" s="19">
        <f>prezence!B29</f>
        <v>4</v>
      </c>
      <c r="C29" s="33">
        <f>prezence!C29</f>
        <v>0</v>
      </c>
      <c r="D29" s="33">
        <f>prezence!E29</f>
        <v>0</v>
      </c>
      <c r="E29" s="33">
        <f>prezence!F29</f>
        <v>0</v>
      </c>
      <c r="F29" s="68"/>
      <c r="G29" s="68"/>
      <c r="H29" s="68"/>
      <c r="I29" s="68"/>
      <c r="J29" s="68"/>
      <c r="K29" s="69"/>
      <c r="L29" s="1"/>
    </row>
    <row r="30" spans="2:12" ht="27" customHeight="1">
      <c r="B30" s="19">
        <f>prezence!B30</f>
        <v>5</v>
      </c>
      <c r="C30" s="33">
        <f>prezence!C30</f>
        <v>0</v>
      </c>
      <c r="D30" s="33">
        <f>prezence!E30</f>
        <v>0</v>
      </c>
      <c r="E30" s="33">
        <f>prezence!F30</f>
        <v>0</v>
      </c>
      <c r="F30" s="68"/>
      <c r="G30" s="68"/>
      <c r="H30" s="68"/>
      <c r="I30" s="68"/>
      <c r="J30" s="68"/>
      <c r="K30" s="69"/>
      <c r="L30" s="1"/>
    </row>
    <row r="31" spans="2:12" ht="27" customHeight="1">
      <c r="B31" s="19">
        <f>prezence!B31</f>
        <v>5</v>
      </c>
      <c r="C31" s="33">
        <f>prezence!C31</f>
        <v>0</v>
      </c>
      <c r="D31" s="33">
        <f>prezence!E31</f>
        <v>0</v>
      </c>
      <c r="E31" s="33">
        <f>prezence!F31</f>
        <v>0</v>
      </c>
      <c r="F31" s="68"/>
      <c r="G31" s="68"/>
      <c r="H31" s="68"/>
      <c r="I31" s="68"/>
      <c r="J31" s="68"/>
      <c r="K31" s="69"/>
      <c r="L31" s="1"/>
    </row>
    <row r="32" spans="2:12" ht="27" customHeight="1">
      <c r="B32" s="19">
        <f>prezence!B32</f>
        <v>5</v>
      </c>
      <c r="C32" s="33">
        <f>prezence!C32</f>
        <v>0</v>
      </c>
      <c r="D32" s="33">
        <f>prezence!E32</f>
        <v>0</v>
      </c>
      <c r="E32" s="33">
        <f>prezence!F32</f>
        <v>0</v>
      </c>
      <c r="F32" s="68"/>
      <c r="G32" s="68"/>
      <c r="H32" s="68"/>
      <c r="I32" s="68"/>
      <c r="J32" s="68"/>
      <c r="K32" s="69"/>
      <c r="L32" s="1"/>
    </row>
    <row r="33" spans="2:12" ht="27" customHeight="1">
      <c r="B33" s="19">
        <f>prezence!B33</f>
        <v>5</v>
      </c>
      <c r="C33" s="33">
        <f>prezence!C33</f>
        <v>0</v>
      </c>
      <c r="D33" s="33">
        <f>prezence!E33</f>
        <v>0</v>
      </c>
      <c r="E33" s="33">
        <f>prezence!F33</f>
        <v>0</v>
      </c>
      <c r="F33" s="68"/>
      <c r="G33" s="68"/>
      <c r="H33" s="68"/>
      <c r="I33" s="68"/>
      <c r="J33" s="68"/>
      <c r="K33" s="69"/>
      <c r="L33" s="1"/>
    </row>
    <row r="34" spans="2:12" ht="27" customHeight="1">
      <c r="B34" s="19">
        <f>prezence!B34</f>
        <v>5</v>
      </c>
      <c r="C34" s="33">
        <f>prezence!C34</f>
        <v>0</v>
      </c>
      <c r="D34" s="33">
        <f>prezence!E34</f>
        <v>0</v>
      </c>
      <c r="E34" s="33">
        <f>prezence!F34</f>
        <v>0</v>
      </c>
      <c r="F34" s="68"/>
      <c r="G34" s="68"/>
      <c r="H34" s="68"/>
      <c r="I34" s="68"/>
      <c r="J34" s="68"/>
      <c r="K34" s="69"/>
      <c r="L34" s="1"/>
    </row>
    <row r="35" spans="2:12" ht="27" customHeight="1">
      <c r="B35" s="19">
        <f>prezence!B35</f>
        <v>6</v>
      </c>
      <c r="C35" s="33">
        <f>prezence!C35</f>
        <v>0</v>
      </c>
      <c r="D35" s="33">
        <f>prezence!E35</f>
        <v>0</v>
      </c>
      <c r="E35" s="33">
        <f>prezence!F35</f>
        <v>0</v>
      </c>
      <c r="F35" s="68"/>
      <c r="G35" s="68"/>
      <c r="H35" s="68"/>
      <c r="I35" s="68"/>
      <c r="J35" s="68"/>
      <c r="K35" s="69"/>
      <c r="L35" s="1"/>
    </row>
    <row r="36" spans="2:12" ht="27" customHeight="1">
      <c r="B36" s="19">
        <f>prezence!B36</f>
        <v>6</v>
      </c>
      <c r="C36" s="33">
        <f>prezence!C36</f>
        <v>0</v>
      </c>
      <c r="D36" s="33">
        <f>prezence!E36</f>
        <v>0</v>
      </c>
      <c r="E36" s="33">
        <f>prezence!F36</f>
        <v>0</v>
      </c>
      <c r="F36" s="68"/>
      <c r="G36" s="68"/>
      <c r="H36" s="68"/>
      <c r="I36" s="68"/>
      <c r="J36" s="68"/>
      <c r="K36" s="69"/>
      <c r="L36" s="1"/>
    </row>
    <row r="37" spans="2:12" ht="27" customHeight="1">
      <c r="B37" s="19">
        <f>prezence!B37</f>
        <v>6</v>
      </c>
      <c r="C37" s="33">
        <f>prezence!C37</f>
        <v>0</v>
      </c>
      <c r="D37" s="33">
        <f>prezence!E37</f>
        <v>0</v>
      </c>
      <c r="E37" s="33">
        <f>prezence!F37</f>
        <v>0</v>
      </c>
      <c r="F37" s="68"/>
      <c r="G37" s="68"/>
      <c r="H37" s="68"/>
      <c r="I37" s="68"/>
      <c r="J37" s="68"/>
      <c r="K37" s="69"/>
      <c r="L37" s="1"/>
    </row>
    <row r="38" spans="2:12" ht="27" customHeight="1">
      <c r="B38" s="19">
        <f>prezence!B38</f>
        <v>6</v>
      </c>
      <c r="C38" s="33">
        <f>prezence!C38</f>
        <v>0</v>
      </c>
      <c r="D38" s="33">
        <f>prezence!E38</f>
        <v>0</v>
      </c>
      <c r="E38" s="33">
        <f>prezence!F38</f>
        <v>0</v>
      </c>
      <c r="F38" s="68"/>
      <c r="G38" s="68"/>
      <c r="H38" s="68"/>
      <c r="I38" s="68"/>
      <c r="J38" s="68"/>
      <c r="K38" s="69"/>
      <c r="L38" s="1"/>
    </row>
    <row r="39" spans="2:12" ht="27" customHeight="1">
      <c r="B39" s="19">
        <f>prezence!B39</f>
        <v>6</v>
      </c>
      <c r="C39" s="33">
        <f>prezence!C39</f>
        <v>0</v>
      </c>
      <c r="D39" s="33">
        <f>prezence!E39</f>
        <v>0</v>
      </c>
      <c r="E39" s="33">
        <f>prezence!F39</f>
        <v>0</v>
      </c>
      <c r="F39" s="68"/>
      <c r="G39" s="68"/>
      <c r="H39" s="68"/>
      <c r="I39" s="68"/>
      <c r="J39" s="68"/>
      <c r="K39" s="69"/>
      <c r="L39" s="1"/>
    </row>
    <row r="40" spans="2:12" ht="27" customHeight="1">
      <c r="B40" s="19">
        <f>prezence!B40</f>
        <v>7</v>
      </c>
      <c r="C40" s="33">
        <f>prezence!C40</f>
        <v>0</v>
      </c>
      <c r="D40" s="33">
        <f>prezence!E40</f>
        <v>0</v>
      </c>
      <c r="E40" s="33">
        <f>prezence!F40</f>
        <v>0</v>
      </c>
      <c r="F40" s="68"/>
      <c r="G40" s="68"/>
      <c r="H40" s="68"/>
      <c r="I40" s="68"/>
      <c r="J40" s="68"/>
      <c r="K40" s="69"/>
      <c r="L40" s="1"/>
    </row>
    <row r="41" spans="2:12" ht="27" customHeight="1">
      <c r="B41" s="19">
        <f>prezence!B41</f>
        <v>7</v>
      </c>
      <c r="C41" s="33">
        <f>prezence!C41</f>
        <v>0</v>
      </c>
      <c r="D41" s="33">
        <f>prezence!E41</f>
        <v>0</v>
      </c>
      <c r="E41" s="33">
        <f>prezence!F41</f>
        <v>0</v>
      </c>
      <c r="F41" s="68"/>
      <c r="G41" s="68"/>
      <c r="H41" s="68"/>
      <c r="I41" s="68"/>
      <c r="J41" s="68"/>
      <c r="K41" s="69"/>
      <c r="L41" s="1"/>
    </row>
    <row r="42" spans="2:12" ht="27" customHeight="1">
      <c r="B42" s="19">
        <f>prezence!B42</f>
        <v>7</v>
      </c>
      <c r="C42" s="33">
        <f>prezence!C42</f>
        <v>0</v>
      </c>
      <c r="D42" s="33">
        <f>prezence!E42</f>
        <v>0</v>
      </c>
      <c r="E42" s="33">
        <f>prezence!F42</f>
        <v>0</v>
      </c>
      <c r="F42" s="68"/>
      <c r="G42" s="68"/>
      <c r="H42" s="68"/>
      <c r="I42" s="68"/>
      <c r="J42" s="68"/>
      <c r="K42" s="69"/>
      <c r="L42" s="1"/>
    </row>
    <row r="43" spans="2:12" ht="27" customHeight="1">
      <c r="B43" s="19">
        <f>prezence!B43</f>
        <v>7</v>
      </c>
      <c r="C43" s="33">
        <f>prezence!C43</f>
        <v>0</v>
      </c>
      <c r="D43" s="33">
        <f>prezence!E43</f>
        <v>0</v>
      </c>
      <c r="E43" s="33">
        <f>prezence!F43</f>
        <v>0</v>
      </c>
      <c r="F43" s="68"/>
      <c r="G43" s="68"/>
      <c r="H43" s="68"/>
      <c r="I43" s="68"/>
      <c r="J43" s="68"/>
      <c r="K43" s="69"/>
      <c r="L43" s="1"/>
    </row>
    <row r="44" spans="2:12" ht="27" customHeight="1">
      <c r="B44" s="19">
        <f>prezence!B44</f>
        <v>7</v>
      </c>
      <c r="C44" s="33">
        <f>prezence!C44</f>
        <v>0</v>
      </c>
      <c r="D44" s="33">
        <f>prezence!E44</f>
        <v>0</v>
      </c>
      <c r="E44" s="33">
        <f>prezence!F44</f>
        <v>0</v>
      </c>
      <c r="F44" s="68"/>
      <c r="G44" s="68"/>
      <c r="H44" s="68"/>
      <c r="I44" s="68"/>
      <c r="J44" s="68"/>
      <c r="K44" s="69"/>
      <c r="L44" s="1"/>
    </row>
    <row r="45" spans="2:12" ht="27" customHeight="1">
      <c r="B45" s="19">
        <f>prezence!B45</f>
        <v>8</v>
      </c>
      <c r="C45" s="33">
        <f>prezence!C45</f>
        <v>0</v>
      </c>
      <c r="D45" s="33">
        <f>prezence!E45</f>
        <v>0</v>
      </c>
      <c r="E45" s="33">
        <f>prezence!F45</f>
        <v>0</v>
      </c>
      <c r="F45" s="68"/>
      <c r="G45" s="68"/>
      <c r="H45" s="68"/>
      <c r="I45" s="68"/>
      <c r="J45" s="68"/>
      <c r="K45" s="69"/>
      <c r="L45" s="1"/>
    </row>
    <row r="46" spans="2:12" ht="27" customHeight="1">
      <c r="B46" s="19">
        <f>prezence!B46</f>
        <v>8</v>
      </c>
      <c r="C46" s="33">
        <f>prezence!C46</f>
        <v>0</v>
      </c>
      <c r="D46" s="33">
        <f>prezence!E46</f>
        <v>0</v>
      </c>
      <c r="E46" s="33">
        <f>prezence!F46</f>
        <v>0</v>
      </c>
      <c r="F46" s="68"/>
      <c r="G46" s="68"/>
      <c r="H46" s="68"/>
      <c r="I46" s="68"/>
      <c r="J46" s="68"/>
      <c r="K46" s="69"/>
      <c r="L46" s="1"/>
    </row>
    <row r="47" spans="2:12" ht="27" customHeight="1">
      <c r="B47" s="19">
        <f>prezence!B47</f>
        <v>8</v>
      </c>
      <c r="C47" s="33">
        <f>prezence!C47</f>
        <v>0</v>
      </c>
      <c r="D47" s="33">
        <f>prezence!E47</f>
        <v>0</v>
      </c>
      <c r="E47" s="33">
        <f>prezence!F47</f>
        <v>0</v>
      </c>
      <c r="F47" s="68"/>
      <c r="G47" s="68"/>
      <c r="H47" s="68"/>
      <c r="I47" s="68"/>
      <c r="J47" s="68"/>
      <c r="K47" s="69"/>
      <c r="L47" s="1"/>
    </row>
    <row r="48" spans="2:12" ht="27" customHeight="1">
      <c r="B48" s="19">
        <f>prezence!B48</f>
        <v>8</v>
      </c>
      <c r="C48" s="33">
        <f>prezence!C48</f>
        <v>0</v>
      </c>
      <c r="D48" s="33">
        <f>prezence!E48</f>
        <v>0</v>
      </c>
      <c r="E48" s="33">
        <f>prezence!F48</f>
        <v>0</v>
      </c>
      <c r="F48" s="68"/>
      <c r="G48" s="68"/>
      <c r="H48" s="68"/>
      <c r="I48" s="68"/>
      <c r="J48" s="68"/>
      <c r="K48" s="69"/>
      <c r="L48" s="1"/>
    </row>
    <row r="49" spans="2:12" ht="27" customHeight="1">
      <c r="B49" s="19">
        <f>prezence!B49</f>
        <v>8</v>
      </c>
      <c r="C49" s="33">
        <f>prezence!C49</f>
        <v>0</v>
      </c>
      <c r="D49" s="33">
        <f>prezence!E49</f>
        <v>0</v>
      </c>
      <c r="E49" s="33">
        <f>prezence!F49</f>
        <v>0</v>
      </c>
      <c r="F49" s="68"/>
      <c r="G49" s="68"/>
      <c r="H49" s="68"/>
      <c r="I49" s="68"/>
      <c r="J49" s="68"/>
      <c r="K49" s="69"/>
      <c r="L49" s="1"/>
    </row>
    <row r="50" spans="2:12" ht="27" customHeight="1">
      <c r="B50" s="19">
        <f>prezence!B50</f>
        <v>9</v>
      </c>
      <c r="C50" s="33">
        <f>prezence!C50</f>
        <v>0</v>
      </c>
      <c r="D50" s="33">
        <f>prezence!E50</f>
        <v>0</v>
      </c>
      <c r="E50" s="33">
        <f>prezence!F50</f>
        <v>0</v>
      </c>
      <c r="F50" s="68"/>
      <c r="G50" s="68"/>
      <c r="H50" s="68"/>
      <c r="I50" s="68"/>
      <c r="J50" s="68"/>
      <c r="K50" s="69"/>
      <c r="L50" s="1"/>
    </row>
    <row r="51" spans="2:12" ht="27" customHeight="1">
      <c r="B51" s="19">
        <f>prezence!B51</f>
        <v>9</v>
      </c>
      <c r="C51" s="33">
        <f>prezence!C51</f>
        <v>0</v>
      </c>
      <c r="D51" s="33">
        <f>prezence!E51</f>
        <v>0</v>
      </c>
      <c r="E51" s="33">
        <f>prezence!F51</f>
        <v>0</v>
      </c>
      <c r="F51" s="68"/>
      <c r="G51" s="68"/>
      <c r="H51" s="68"/>
      <c r="I51" s="68"/>
      <c r="J51" s="68"/>
      <c r="K51" s="69"/>
      <c r="L51" s="1"/>
    </row>
    <row r="52" spans="2:12" ht="27" customHeight="1">
      <c r="B52" s="19">
        <f>prezence!B52</f>
        <v>9</v>
      </c>
      <c r="C52" s="33">
        <f>prezence!C52</f>
        <v>0</v>
      </c>
      <c r="D52" s="33">
        <f>prezence!E52</f>
        <v>0</v>
      </c>
      <c r="E52" s="33">
        <f>prezence!F52</f>
        <v>0</v>
      </c>
      <c r="F52" s="68"/>
      <c r="G52" s="68"/>
      <c r="H52" s="68"/>
      <c r="I52" s="68"/>
      <c r="J52" s="68"/>
      <c r="K52" s="69"/>
      <c r="L52" s="1"/>
    </row>
    <row r="53" spans="2:12" ht="27" customHeight="1">
      <c r="B53" s="19">
        <f>prezence!B53</f>
        <v>9</v>
      </c>
      <c r="C53" s="33">
        <f>prezence!C53</f>
        <v>0</v>
      </c>
      <c r="D53" s="33">
        <f>prezence!E53</f>
        <v>0</v>
      </c>
      <c r="E53" s="33">
        <f>prezence!F53</f>
        <v>0</v>
      </c>
      <c r="F53" s="68"/>
      <c r="G53" s="68"/>
      <c r="H53" s="68"/>
      <c r="I53" s="68"/>
      <c r="J53" s="68"/>
      <c r="K53" s="69"/>
      <c r="L53" s="1"/>
    </row>
    <row r="54" spans="2:12" ht="27" customHeight="1">
      <c r="B54" s="19">
        <f>prezence!B54</f>
        <v>9</v>
      </c>
      <c r="C54" s="33">
        <f>prezence!C54</f>
        <v>0</v>
      </c>
      <c r="D54" s="33">
        <f>prezence!E54</f>
        <v>0</v>
      </c>
      <c r="E54" s="33">
        <f>prezence!F54</f>
        <v>0</v>
      </c>
      <c r="F54" s="68"/>
      <c r="G54" s="68"/>
      <c r="H54" s="68"/>
      <c r="I54" s="68"/>
      <c r="J54" s="68"/>
      <c r="K54" s="69"/>
      <c r="L54" s="1"/>
    </row>
    <row r="55" spans="2:12" ht="27" customHeight="1">
      <c r="B55" s="19">
        <f>prezence!B55</f>
        <v>10</v>
      </c>
      <c r="C55" s="33">
        <f>prezence!C55</f>
        <v>0</v>
      </c>
      <c r="D55" s="33">
        <f>prezence!E55</f>
        <v>0</v>
      </c>
      <c r="E55" s="33">
        <f>prezence!F55</f>
        <v>0</v>
      </c>
      <c r="F55" s="68"/>
      <c r="G55" s="68"/>
      <c r="H55" s="68"/>
      <c r="I55" s="68"/>
      <c r="J55" s="68"/>
      <c r="K55" s="69"/>
      <c r="L55" s="1"/>
    </row>
    <row r="56" spans="2:12" ht="27" customHeight="1">
      <c r="B56" s="19">
        <f>prezence!B56</f>
        <v>10</v>
      </c>
      <c r="C56" s="33">
        <f>prezence!C56</f>
        <v>0</v>
      </c>
      <c r="D56" s="33">
        <f>prezence!E56</f>
        <v>0</v>
      </c>
      <c r="E56" s="33">
        <f>prezence!F56</f>
        <v>0</v>
      </c>
      <c r="F56" s="68"/>
      <c r="G56" s="68"/>
      <c r="H56" s="68"/>
      <c r="I56" s="68"/>
      <c r="J56" s="68"/>
      <c r="K56" s="69"/>
      <c r="L56" s="1"/>
    </row>
    <row r="57" spans="2:12" ht="27" customHeight="1">
      <c r="B57" s="19">
        <f>prezence!B57</f>
        <v>10</v>
      </c>
      <c r="C57" s="33">
        <f>prezence!C57</f>
        <v>0</v>
      </c>
      <c r="D57" s="33">
        <f>prezence!E57</f>
        <v>0</v>
      </c>
      <c r="E57" s="33">
        <f>prezence!F57</f>
        <v>0</v>
      </c>
      <c r="F57" s="68"/>
      <c r="G57" s="68"/>
      <c r="H57" s="68"/>
      <c r="I57" s="68"/>
      <c r="J57" s="68"/>
      <c r="K57" s="69"/>
      <c r="L57" s="1"/>
    </row>
    <row r="58" spans="2:12" ht="27" customHeight="1">
      <c r="B58" s="19">
        <f>prezence!B58</f>
        <v>10</v>
      </c>
      <c r="C58" s="33">
        <f>prezence!C58</f>
        <v>0</v>
      </c>
      <c r="D58" s="33">
        <f>prezence!E58</f>
        <v>0</v>
      </c>
      <c r="E58" s="33">
        <f>prezence!F58</f>
        <v>0</v>
      </c>
      <c r="F58" s="68"/>
      <c r="G58" s="68"/>
      <c r="H58" s="68"/>
      <c r="I58" s="68"/>
      <c r="J58" s="68"/>
      <c r="K58" s="69"/>
      <c r="L58" s="1"/>
    </row>
    <row r="59" spans="2:12" ht="27" customHeight="1">
      <c r="B59" s="19">
        <f>prezence!B59</f>
        <v>10</v>
      </c>
      <c r="C59" s="33">
        <f>prezence!C59</f>
        <v>0</v>
      </c>
      <c r="D59" s="33">
        <f>prezence!E59</f>
        <v>0</v>
      </c>
      <c r="E59" s="33">
        <f>prezence!F59</f>
        <v>0</v>
      </c>
      <c r="F59" s="68"/>
      <c r="G59" s="68"/>
      <c r="H59" s="68"/>
      <c r="I59" s="68"/>
      <c r="J59" s="68"/>
      <c r="K59" s="69"/>
      <c r="L59" s="1"/>
    </row>
  </sheetData>
  <sheetProtection/>
  <mergeCells count="2">
    <mergeCell ref="G8:I8"/>
    <mergeCell ref="J8:K8"/>
  </mergeCells>
  <printOptions/>
  <pageMargins left="0.1968503937007874" right="0.1968503937007874" top="0.984251968503937" bottom="0.1968503937007874"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List8"/>
  <dimension ref="A1:X159"/>
  <sheetViews>
    <sheetView view="pageBreakPreview" zoomScale="60" zoomScalePageLayoutView="0" workbookViewId="0" topLeftCell="A10">
      <selection activeCell="L20" sqref="L20"/>
    </sheetView>
  </sheetViews>
  <sheetFormatPr defaultColWidth="9.00390625" defaultRowHeight="12.75"/>
  <cols>
    <col min="1" max="1" width="0.6171875" style="1" customWidth="1"/>
    <col min="2" max="2" width="15.75390625" style="29" customWidth="1"/>
    <col min="3" max="3" width="15.75390625" style="3" customWidth="1"/>
    <col min="4" max="8" width="6.25390625" style="3" customWidth="1"/>
    <col min="9" max="9" width="6.25390625" style="40" customWidth="1"/>
    <col min="10" max="14" width="6.25390625" style="3" customWidth="1"/>
    <col min="15" max="15" width="6.25390625" style="40" customWidth="1"/>
    <col min="16" max="20" width="6.25390625" style="3" customWidth="1"/>
    <col min="21" max="21" width="6.25390625" style="40" customWidth="1"/>
    <col min="22" max="22" width="1.75390625" style="0" customWidth="1"/>
    <col min="23" max="23" width="2.75390625" style="10" customWidth="1"/>
    <col min="24" max="24" width="9.125" style="10" customWidth="1"/>
    <col min="25" max="16384" width="9.125" style="1" customWidth="1"/>
  </cols>
  <sheetData>
    <row r="1" spans="1:14" s="37" customFormat="1" ht="15.75">
      <c r="A1" s="36"/>
      <c r="B1" s="73" t="str">
        <f>prezence!B3</f>
        <v>Krajský přebor mužů</v>
      </c>
      <c r="C1" s="74"/>
      <c r="D1" s="51"/>
      <c r="E1" s="51"/>
      <c r="F1" s="51"/>
      <c r="G1" s="51"/>
      <c r="H1" s="51"/>
      <c r="I1" s="51"/>
      <c r="J1" s="51"/>
      <c r="K1" s="51"/>
      <c r="L1" s="51"/>
      <c r="M1" s="51"/>
      <c r="N1" s="38"/>
    </row>
    <row r="2" spans="1:14" s="37" customFormat="1" ht="4.5" customHeight="1">
      <c r="A2" s="38"/>
      <c r="B2" s="75"/>
      <c r="C2" s="106"/>
      <c r="D2" s="48"/>
      <c r="E2" s="48"/>
      <c r="F2" s="48"/>
      <c r="G2" s="48"/>
      <c r="H2" s="48"/>
      <c r="I2" s="49"/>
      <c r="J2" s="49"/>
      <c r="K2" s="49"/>
      <c r="L2" s="49"/>
      <c r="M2" s="49"/>
      <c r="N2" s="38"/>
    </row>
    <row r="3" spans="1:13" s="37" customFormat="1" ht="12.75">
      <c r="A3" s="39"/>
      <c r="B3" s="77" t="s">
        <v>25</v>
      </c>
      <c r="C3" s="107" t="s">
        <v>46</v>
      </c>
      <c r="E3" s="49"/>
      <c r="F3" s="50"/>
      <c r="G3" s="50"/>
      <c r="H3" s="49"/>
      <c r="I3" s="49"/>
      <c r="J3" s="49"/>
      <c r="K3" s="49"/>
      <c r="L3" s="49"/>
      <c r="M3" s="49"/>
    </row>
    <row r="4" spans="1:13" s="37" customFormat="1" ht="13.5" thickBot="1">
      <c r="A4" s="67"/>
      <c r="B4" s="77" t="s">
        <v>26</v>
      </c>
      <c r="C4" s="107">
        <v>2</v>
      </c>
      <c r="E4" s="49"/>
      <c r="F4" s="50"/>
      <c r="G4" s="50"/>
      <c r="H4" s="49"/>
      <c r="I4" s="49"/>
      <c r="J4" s="49"/>
      <c r="K4" s="49"/>
      <c r="L4" s="49"/>
      <c r="M4" s="49"/>
    </row>
    <row r="5" spans="2:22" ht="12.75" customHeight="1" thickBot="1">
      <c r="B5" s="77" t="s">
        <v>27</v>
      </c>
      <c r="C5" s="25">
        <v>1</v>
      </c>
      <c r="D5" s="163" t="s">
        <v>10</v>
      </c>
      <c r="E5" s="164"/>
      <c r="F5" s="164"/>
      <c r="G5" s="164"/>
      <c r="H5" s="164"/>
      <c r="I5" s="165"/>
      <c r="J5" s="163" t="s">
        <v>14</v>
      </c>
      <c r="K5" s="164"/>
      <c r="L5" s="164"/>
      <c r="M5" s="164"/>
      <c r="N5" s="164"/>
      <c r="O5" s="165"/>
      <c r="P5" s="163" t="s">
        <v>15</v>
      </c>
      <c r="Q5" s="164"/>
      <c r="R5" s="164"/>
      <c r="S5" s="164"/>
      <c r="T5" s="164"/>
      <c r="U5" s="165"/>
      <c r="V5" s="1"/>
    </row>
    <row r="6" spans="2:24" s="43" customFormat="1" ht="26.25" customHeight="1" thickBot="1">
      <c r="B6" s="92" t="s">
        <v>3</v>
      </c>
      <c r="C6" s="93" t="s">
        <v>5</v>
      </c>
      <c r="D6" s="56" t="s">
        <v>18</v>
      </c>
      <c r="E6" s="59" t="s">
        <v>19</v>
      </c>
      <c r="F6" s="59" t="s">
        <v>20</v>
      </c>
      <c r="G6" s="59" t="s">
        <v>21</v>
      </c>
      <c r="H6" s="59" t="s">
        <v>11</v>
      </c>
      <c r="I6" s="94" t="s">
        <v>12</v>
      </c>
      <c r="J6" s="56" t="s">
        <v>18</v>
      </c>
      <c r="K6" s="59" t="s">
        <v>19</v>
      </c>
      <c r="L6" s="59" t="s">
        <v>20</v>
      </c>
      <c r="M6" s="59" t="s">
        <v>21</v>
      </c>
      <c r="N6" s="59" t="s">
        <v>11</v>
      </c>
      <c r="O6" s="94" t="s">
        <v>12</v>
      </c>
      <c r="P6" s="56" t="s">
        <v>18</v>
      </c>
      <c r="Q6" s="59" t="s">
        <v>19</v>
      </c>
      <c r="R6" s="59" t="s">
        <v>20</v>
      </c>
      <c r="S6" s="59" t="s">
        <v>21</v>
      </c>
      <c r="T6" s="59" t="s">
        <v>11</v>
      </c>
      <c r="U6" s="94" t="s">
        <v>12</v>
      </c>
      <c r="W6" s="88"/>
      <c r="X6" s="46"/>
    </row>
    <row r="7" spans="2:24" s="10" customFormat="1" ht="3" customHeight="1">
      <c r="B7" s="25"/>
      <c r="C7" s="25"/>
      <c r="D7" s="32"/>
      <c r="E7" s="32"/>
      <c r="F7" s="32"/>
      <c r="G7" s="32"/>
      <c r="H7" s="32"/>
      <c r="I7" s="42"/>
      <c r="J7" s="32"/>
      <c r="K7" s="32"/>
      <c r="L7" s="32"/>
      <c r="M7" s="32"/>
      <c r="N7" s="32"/>
      <c r="O7" s="42"/>
      <c r="P7" s="32"/>
      <c r="Q7" s="32"/>
      <c r="R7" s="32"/>
      <c r="S7" s="32"/>
      <c r="T7" s="32"/>
      <c r="U7" s="42"/>
      <c r="X7" s="26"/>
    </row>
    <row r="8" spans="2:22" ht="30" customHeight="1">
      <c r="B8" s="33" t="str">
        <f>prezence!C10</f>
        <v>Prokop Vojťěch</v>
      </c>
      <c r="C8" s="19" t="str">
        <f>prezence!E10</f>
        <v>Spartak SÚ</v>
      </c>
      <c r="D8" s="68"/>
      <c r="E8" s="68"/>
      <c r="F8" s="68"/>
      <c r="G8" s="68"/>
      <c r="H8" s="68"/>
      <c r="I8" s="95"/>
      <c r="J8" s="68"/>
      <c r="K8" s="68"/>
      <c r="L8" s="68"/>
      <c r="M8" s="68"/>
      <c r="N8" s="68"/>
      <c r="O8" s="95"/>
      <c r="P8" s="68"/>
      <c r="Q8" s="68"/>
      <c r="R8" s="68"/>
      <c r="S8" s="68"/>
      <c r="T8" s="68"/>
      <c r="U8" s="95"/>
      <c r="V8" s="1"/>
    </row>
    <row r="9" spans="2:22" ht="30" customHeight="1">
      <c r="B9" s="33" t="str">
        <f>prezence!C11</f>
        <v>Psota Daniel</v>
      </c>
      <c r="C9" s="19" t="str">
        <f>prezence!E11</f>
        <v>Spartak SÚ</v>
      </c>
      <c r="D9" s="68"/>
      <c r="E9" s="68"/>
      <c r="F9" s="68"/>
      <c r="G9" s="68"/>
      <c r="H9" s="68"/>
      <c r="I9" s="95"/>
      <c r="J9" s="68"/>
      <c r="K9" s="68"/>
      <c r="L9" s="68"/>
      <c r="M9" s="68"/>
      <c r="N9" s="68"/>
      <c r="O9" s="95"/>
      <c r="P9" s="68"/>
      <c r="Q9" s="68"/>
      <c r="R9" s="68"/>
      <c r="S9" s="68"/>
      <c r="T9" s="68"/>
      <c r="U9" s="95"/>
      <c r="V9" s="1"/>
    </row>
    <row r="10" spans="2:22" ht="30" customHeight="1">
      <c r="B10" s="33" t="str">
        <f>prezence!C12</f>
        <v> Cibulka Viktor</v>
      </c>
      <c r="C10" s="19" t="str">
        <f>prezence!E12</f>
        <v>Spartak SÚ</v>
      </c>
      <c r="D10" s="68"/>
      <c r="E10" s="68"/>
      <c r="F10" s="68"/>
      <c r="G10" s="68"/>
      <c r="H10" s="68"/>
      <c r="I10" s="95"/>
      <c r="J10" s="68"/>
      <c r="K10" s="68"/>
      <c r="L10" s="68"/>
      <c r="M10" s="68"/>
      <c r="N10" s="68"/>
      <c r="O10" s="95"/>
      <c r="P10" s="68"/>
      <c r="Q10" s="68"/>
      <c r="R10" s="68"/>
      <c r="S10" s="68"/>
      <c r="T10" s="68"/>
      <c r="U10" s="95"/>
      <c r="V10" s="1"/>
    </row>
    <row r="11" spans="2:22" ht="30" customHeight="1">
      <c r="B11" s="33">
        <f>prezence!C13</f>
        <v>0</v>
      </c>
      <c r="C11" s="19" t="str">
        <f>prezence!E13</f>
        <v> </v>
      </c>
      <c r="D11" s="68"/>
      <c r="E11" s="68"/>
      <c r="F11" s="68"/>
      <c r="G11" s="68"/>
      <c r="H11" s="68"/>
      <c r="I11" s="95"/>
      <c r="J11" s="68"/>
      <c r="K11" s="68"/>
      <c r="L11" s="68"/>
      <c r="M11" s="68"/>
      <c r="N11" s="68"/>
      <c r="O11" s="95"/>
      <c r="P11" s="68"/>
      <c r="Q11" s="68"/>
      <c r="R11" s="68"/>
      <c r="S11" s="68"/>
      <c r="T11" s="68"/>
      <c r="U11" s="95"/>
      <c r="V11" s="1"/>
    </row>
    <row r="12" ht="13.5" thickBot="1"/>
    <row r="13" spans="2:22" ht="12.75" customHeight="1" thickBot="1">
      <c r="B13" s="30"/>
      <c r="C13" s="25"/>
      <c r="D13" s="163" t="s">
        <v>16</v>
      </c>
      <c r="E13" s="164"/>
      <c r="F13" s="164"/>
      <c r="G13" s="164"/>
      <c r="H13" s="164"/>
      <c r="I13" s="165"/>
      <c r="J13" s="163" t="s">
        <v>9</v>
      </c>
      <c r="K13" s="164"/>
      <c r="L13" s="164"/>
      <c r="M13" s="164"/>
      <c r="N13" s="164"/>
      <c r="O13" s="165"/>
      <c r="P13" s="163" t="s">
        <v>17</v>
      </c>
      <c r="Q13" s="164"/>
      <c r="R13" s="164"/>
      <c r="S13" s="164"/>
      <c r="T13" s="164"/>
      <c r="U13" s="165"/>
      <c r="V13" s="1"/>
    </row>
    <row r="14" spans="2:24" s="43" customFormat="1" ht="26.25" customHeight="1" thickBot="1">
      <c r="B14" s="92" t="s">
        <v>3</v>
      </c>
      <c r="C14" s="93" t="s">
        <v>5</v>
      </c>
      <c r="D14" s="56" t="s">
        <v>18</v>
      </c>
      <c r="E14" s="59" t="s">
        <v>19</v>
      </c>
      <c r="F14" s="59" t="s">
        <v>20</v>
      </c>
      <c r="G14" s="59" t="s">
        <v>21</v>
      </c>
      <c r="H14" s="59" t="s">
        <v>11</v>
      </c>
      <c r="I14" s="94" t="s">
        <v>12</v>
      </c>
      <c r="J14" s="56" t="s">
        <v>18</v>
      </c>
      <c r="K14" s="59" t="s">
        <v>19</v>
      </c>
      <c r="L14" s="59" t="s">
        <v>20</v>
      </c>
      <c r="M14" s="59" t="s">
        <v>21</v>
      </c>
      <c r="N14" s="59" t="s">
        <v>11</v>
      </c>
      <c r="O14" s="94" t="s">
        <v>12</v>
      </c>
      <c r="P14" s="56" t="s">
        <v>18</v>
      </c>
      <c r="Q14" s="59" t="s">
        <v>19</v>
      </c>
      <c r="R14" s="59" t="s">
        <v>20</v>
      </c>
      <c r="S14" s="59" t="s">
        <v>21</v>
      </c>
      <c r="T14" s="59" t="s">
        <v>11</v>
      </c>
      <c r="U14" s="94" t="s">
        <v>12</v>
      </c>
      <c r="W14" s="88"/>
      <c r="X14" s="46"/>
    </row>
    <row r="15" spans="2:24" s="10" customFormat="1" ht="3" customHeight="1">
      <c r="B15" s="25"/>
      <c r="C15" s="25"/>
      <c r="D15" s="32"/>
      <c r="E15" s="32"/>
      <c r="F15" s="32"/>
      <c r="G15" s="32"/>
      <c r="H15" s="32"/>
      <c r="I15" s="42"/>
      <c r="J15" s="32"/>
      <c r="K15" s="32"/>
      <c r="L15" s="32"/>
      <c r="M15" s="32"/>
      <c r="N15" s="32"/>
      <c r="O15" s="42"/>
      <c r="P15" s="32"/>
      <c r="Q15" s="32"/>
      <c r="R15" s="32"/>
      <c r="S15" s="32"/>
      <c r="T15" s="32"/>
      <c r="U15" s="42"/>
      <c r="X15" s="26"/>
    </row>
    <row r="16" spans="2:22" ht="30" customHeight="1">
      <c r="B16" s="33" t="str">
        <f aca="true" t="shared" si="0" ref="B16:C19">B8</f>
        <v>Prokop Vojťěch</v>
      </c>
      <c r="C16" s="19" t="str">
        <f t="shared" si="0"/>
        <v>Spartak SÚ</v>
      </c>
      <c r="D16" s="68"/>
      <c r="E16" s="68"/>
      <c r="F16" s="68"/>
      <c r="G16" s="68"/>
      <c r="H16" s="68"/>
      <c r="I16" s="95"/>
      <c r="J16" s="68"/>
      <c r="K16" s="68"/>
      <c r="L16" s="68"/>
      <c r="M16" s="68"/>
      <c r="N16" s="68"/>
      <c r="O16" s="95"/>
      <c r="P16" s="68"/>
      <c r="Q16" s="68"/>
      <c r="R16" s="68"/>
      <c r="S16" s="68"/>
      <c r="T16" s="68"/>
      <c r="U16" s="95"/>
      <c r="V16" s="1"/>
    </row>
    <row r="17" spans="2:22" ht="30" customHeight="1">
      <c r="B17" s="33" t="str">
        <f t="shared" si="0"/>
        <v>Psota Daniel</v>
      </c>
      <c r="C17" s="19" t="str">
        <f t="shared" si="0"/>
        <v>Spartak SÚ</v>
      </c>
      <c r="D17" s="68"/>
      <c r="E17" s="68"/>
      <c r="F17" s="68"/>
      <c r="G17" s="68"/>
      <c r="H17" s="68"/>
      <c r="I17" s="95"/>
      <c r="J17" s="68"/>
      <c r="K17" s="68"/>
      <c r="L17" s="68"/>
      <c r="M17" s="68"/>
      <c r="N17" s="68"/>
      <c r="O17" s="95"/>
      <c r="P17" s="68"/>
      <c r="Q17" s="68"/>
      <c r="R17" s="68"/>
      <c r="S17" s="68"/>
      <c r="T17" s="68"/>
      <c r="U17" s="95"/>
      <c r="V17" s="1"/>
    </row>
    <row r="18" spans="2:22" ht="30" customHeight="1">
      <c r="B18" s="33" t="str">
        <f t="shared" si="0"/>
        <v> Cibulka Viktor</v>
      </c>
      <c r="C18" s="19" t="str">
        <f t="shared" si="0"/>
        <v>Spartak SÚ</v>
      </c>
      <c r="D18" s="68"/>
      <c r="E18" s="68"/>
      <c r="F18" s="68"/>
      <c r="G18" s="68"/>
      <c r="H18" s="68"/>
      <c r="I18" s="95"/>
      <c r="J18" s="68"/>
      <c r="K18" s="68"/>
      <c r="L18" s="68"/>
      <c r="M18" s="68"/>
      <c r="N18" s="68"/>
      <c r="O18" s="95"/>
      <c r="P18" s="68"/>
      <c r="Q18" s="68"/>
      <c r="R18" s="68"/>
      <c r="S18" s="68"/>
      <c r="T18" s="68"/>
      <c r="U18" s="95"/>
      <c r="V18" s="1"/>
    </row>
    <row r="19" spans="2:22" ht="30" customHeight="1">
      <c r="B19" s="33">
        <f t="shared" si="0"/>
        <v>0</v>
      </c>
      <c r="C19" s="19" t="str">
        <f t="shared" si="0"/>
        <v> </v>
      </c>
      <c r="D19" s="68"/>
      <c r="E19" s="68"/>
      <c r="F19" s="68"/>
      <c r="G19" s="68"/>
      <c r="H19" s="68"/>
      <c r="I19" s="95"/>
      <c r="J19" s="68"/>
      <c r="K19" s="68"/>
      <c r="L19" s="68"/>
      <c r="M19" s="68"/>
      <c r="N19" s="68"/>
      <c r="O19" s="95"/>
      <c r="P19" s="68"/>
      <c r="Q19" s="68"/>
      <c r="R19" s="68"/>
      <c r="S19" s="68"/>
      <c r="T19" s="68"/>
      <c r="U19" s="95"/>
      <c r="V19" s="1"/>
    </row>
    <row r="20" ht="198" customHeight="1"/>
    <row r="21" spans="1:14" s="37" customFormat="1" ht="15.75">
      <c r="A21" s="36"/>
      <c r="B21" s="73" t="str">
        <f>prezence!B3</f>
        <v>Krajský přebor mužů</v>
      </c>
      <c r="C21" s="74"/>
      <c r="D21" s="51"/>
      <c r="E21" s="51"/>
      <c r="F21" s="51"/>
      <c r="G21" s="51"/>
      <c r="H21" s="51"/>
      <c r="I21" s="51"/>
      <c r="J21" s="51"/>
      <c r="K21" s="51"/>
      <c r="L21" s="51"/>
      <c r="M21" s="51"/>
      <c r="N21" s="38"/>
    </row>
    <row r="22" spans="1:14" s="37" customFormat="1" ht="4.5" customHeight="1">
      <c r="A22" s="38"/>
      <c r="B22" s="75"/>
      <c r="C22" s="106"/>
      <c r="D22" s="48"/>
      <c r="E22" s="48"/>
      <c r="F22" s="48"/>
      <c r="G22" s="48"/>
      <c r="H22" s="48"/>
      <c r="I22" s="49"/>
      <c r="J22" s="49"/>
      <c r="K22" s="49"/>
      <c r="L22" s="49"/>
      <c r="M22" s="49"/>
      <c r="N22" s="38"/>
    </row>
    <row r="23" spans="1:13" s="37" customFormat="1" ht="12.75">
      <c r="A23" s="39"/>
      <c r="B23" s="77" t="s">
        <v>25</v>
      </c>
      <c r="C23" s="107" t="s">
        <v>46</v>
      </c>
      <c r="E23" s="49"/>
      <c r="F23" s="50"/>
      <c r="G23" s="50"/>
      <c r="H23" s="49"/>
      <c r="I23" s="49"/>
      <c r="J23" s="49"/>
      <c r="K23" s="49"/>
      <c r="L23" s="49"/>
      <c r="M23" s="49"/>
    </row>
    <row r="24" spans="1:13" s="37" customFormat="1" ht="13.5" thickBot="1">
      <c r="A24" s="67"/>
      <c r="B24" s="77" t="s">
        <v>26</v>
      </c>
      <c r="C24" s="107">
        <v>2</v>
      </c>
      <c r="E24" s="49"/>
      <c r="F24" s="50"/>
      <c r="G24" s="50"/>
      <c r="H24" s="49"/>
      <c r="I24" s="49"/>
      <c r="J24" s="49"/>
      <c r="K24" s="49"/>
      <c r="L24" s="49"/>
      <c r="M24" s="49"/>
    </row>
    <row r="25" spans="2:22" ht="12.75" customHeight="1" thickBot="1">
      <c r="B25" s="77" t="s">
        <v>27</v>
      </c>
      <c r="C25" s="25">
        <v>2</v>
      </c>
      <c r="D25" s="163" t="s">
        <v>10</v>
      </c>
      <c r="E25" s="164"/>
      <c r="F25" s="164"/>
      <c r="G25" s="164"/>
      <c r="H25" s="164"/>
      <c r="I25" s="165"/>
      <c r="J25" s="163" t="s">
        <v>14</v>
      </c>
      <c r="K25" s="164"/>
      <c r="L25" s="164"/>
      <c r="M25" s="164"/>
      <c r="N25" s="164"/>
      <c r="O25" s="165"/>
      <c r="P25" s="163" t="s">
        <v>15</v>
      </c>
      <c r="Q25" s="164"/>
      <c r="R25" s="164"/>
      <c r="S25" s="164"/>
      <c r="T25" s="164"/>
      <c r="U25" s="165"/>
      <c r="V25" s="1"/>
    </row>
    <row r="26" spans="2:24" s="43" customFormat="1" ht="26.25" customHeight="1" thickBot="1">
      <c r="B26" s="92" t="s">
        <v>3</v>
      </c>
      <c r="C26" s="93" t="s">
        <v>5</v>
      </c>
      <c r="D26" s="56" t="s">
        <v>18</v>
      </c>
      <c r="E26" s="59" t="s">
        <v>19</v>
      </c>
      <c r="F26" s="59" t="s">
        <v>20</v>
      </c>
      <c r="G26" s="59" t="s">
        <v>21</v>
      </c>
      <c r="H26" s="59" t="s">
        <v>11</v>
      </c>
      <c r="I26" s="94" t="s">
        <v>12</v>
      </c>
      <c r="J26" s="56" t="s">
        <v>18</v>
      </c>
      <c r="K26" s="59" t="s">
        <v>19</v>
      </c>
      <c r="L26" s="59" t="s">
        <v>20</v>
      </c>
      <c r="M26" s="59" t="s">
        <v>21</v>
      </c>
      <c r="N26" s="59" t="s">
        <v>11</v>
      </c>
      <c r="O26" s="94" t="s">
        <v>12</v>
      </c>
      <c r="P26" s="56" t="s">
        <v>18</v>
      </c>
      <c r="Q26" s="59" t="s">
        <v>19</v>
      </c>
      <c r="R26" s="59" t="s">
        <v>20</v>
      </c>
      <c r="S26" s="59" t="s">
        <v>21</v>
      </c>
      <c r="T26" s="59" t="s">
        <v>11</v>
      </c>
      <c r="U26" s="94" t="s">
        <v>12</v>
      </c>
      <c r="W26" s="88"/>
      <c r="X26" s="46"/>
    </row>
    <row r="27" spans="2:24" s="10" customFormat="1" ht="3" customHeight="1">
      <c r="B27" s="25"/>
      <c r="C27" s="25"/>
      <c r="D27" s="32"/>
      <c r="E27" s="32"/>
      <c r="F27" s="32"/>
      <c r="G27" s="32"/>
      <c r="H27" s="32"/>
      <c r="I27" s="42"/>
      <c r="J27" s="32"/>
      <c r="K27" s="32"/>
      <c r="L27" s="32"/>
      <c r="M27" s="32"/>
      <c r="N27" s="32"/>
      <c r="O27" s="42"/>
      <c r="P27" s="32"/>
      <c r="Q27" s="32"/>
      <c r="R27" s="32"/>
      <c r="S27" s="32"/>
      <c r="T27" s="32"/>
      <c r="U27" s="42"/>
      <c r="X27" s="26"/>
    </row>
    <row r="28" spans="2:22" ht="30" customHeight="1">
      <c r="B28" s="33" t="str">
        <f>prezence!C15</f>
        <v>Brom Jan</v>
      </c>
      <c r="C28" s="19" t="str">
        <f>prezence!E15</f>
        <v>TJ Merkur</v>
      </c>
      <c r="D28" s="68"/>
      <c r="E28" s="68"/>
      <c r="F28" s="68"/>
      <c r="G28" s="68"/>
      <c r="H28" s="68"/>
      <c r="I28" s="95"/>
      <c r="J28" s="68"/>
      <c r="K28" s="68"/>
      <c r="L28" s="68"/>
      <c r="M28" s="68"/>
      <c r="N28" s="68"/>
      <c r="O28" s="95"/>
      <c r="P28" s="68"/>
      <c r="Q28" s="68"/>
      <c r="R28" s="68"/>
      <c r="S28" s="68"/>
      <c r="T28" s="68"/>
      <c r="U28" s="95"/>
      <c r="V28" s="1"/>
    </row>
    <row r="29" spans="2:22" ht="30" customHeight="1">
      <c r="B29" s="33" t="str">
        <f>prezence!C16</f>
        <v>Haragal Štefan</v>
      </c>
      <c r="C29" s="19" t="str">
        <f>prezence!E16</f>
        <v>TJ Merkur</v>
      </c>
      <c r="D29" s="68"/>
      <c r="E29" s="68"/>
      <c r="F29" s="68"/>
      <c r="G29" s="68"/>
      <c r="H29" s="68"/>
      <c r="I29" s="95"/>
      <c r="J29" s="68"/>
      <c r="K29" s="68"/>
      <c r="L29" s="68"/>
      <c r="M29" s="68"/>
      <c r="N29" s="68"/>
      <c r="O29" s="95"/>
      <c r="P29" s="68"/>
      <c r="Q29" s="68"/>
      <c r="R29" s="68"/>
      <c r="S29" s="68"/>
      <c r="T29" s="68"/>
      <c r="U29" s="95"/>
      <c r="V29" s="1"/>
    </row>
    <row r="30" spans="2:22" ht="30" customHeight="1">
      <c r="B30" s="33" t="str">
        <f>prezence!C17</f>
        <v>Klabouch Jakub</v>
      </c>
      <c r="C30" s="19" t="str">
        <f>prezence!E17</f>
        <v>TJ Merkur</v>
      </c>
      <c r="D30" s="68"/>
      <c r="E30" s="68"/>
      <c r="F30" s="68"/>
      <c r="G30" s="68"/>
      <c r="H30" s="68"/>
      <c r="I30" s="95"/>
      <c r="J30" s="68"/>
      <c r="K30" s="68"/>
      <c r="L30" s="68"/>
      <c r="M30" s="68"/>
      <c r="N30" s="68"/>
      <c r="O30" s="95"/>
      <c r="P30" s="68"/>
      <c r="Q30" s="68"/>
      <c r="R30" s="68"/>
      <c r="S30" s="68"/>
      <c r="T30" s="68"/>
      <c r="U30" s="95"/>
      <c r="V30" s="1"/>
    </row>
    <row r="31" spans="2:22" ht="30" customHeight="1">
      <c r="B31" s="33" t="str">
        <f>prezence!C18</f>
        <v>Bago Daniel</v>
      </c>
      <c r="C31" s="19" t="str">
        <f>prezence!E18</f>
        <v>TJ Merkur</v>
      </c>
      <c r="D31" s="68"/>
      <c r="E31" s="68"/>
      <c r="F31" s="68"/>
      <c r="G31" s="68"/>
      <c r="H31" s="68"/>
      <c r="I31" s="95"/>
      <c r="J31" s="68"/>
      <c r="K31" s="68"/>
      <c r="L31" s="68"/>
      <c r="M31" s="68"/>
      <c r="N31" s="68"/>
      <c r="O31" s="95"/>
      <c r="P31" s="68"/>
      <c r="Q31" s="68"/>
      <c r="R31" s="68"/>
      <c r="S31" s="68"/>
      <c r="T31" s="68"/>
      <c r="U31" s="95"/>
      <c r="V31" s="1"/>
    </row>
    <row r="32" ht="13.5" thickBot="1"/>
    <row r="33" spans="2:22" ht="12.75" customHeight="1" thickBot="1">
      <c r="B33" s="30"/>
      <c r="C33" s="25"/>
      <c r="D33" s="163" t="s">
        <v>16</v>
      </c>
      <c r="E33" s="164"/>
      <c r="F33" s="164"/>
      <c r="G33" s="164"/>
      <c r="H33" s="164"/>
      <c r="I33" s="165"/>
      <c r="J33" s="163" t="s">
        <v>9</v>
      </c>
      <c r="K33" s="164"/>
      <c r="L33" s="164"/>
      <c r="M33" s="164"/>
      <c r="N33" s="164"/>
      <c r="O33" s="165"/>
      <c r="P33" s="163" t="s">
        <v>17</v>
      </c>
      <c r="Q33" s="164"/>
      <c r="R33" s="164"/>
      <c r="S33" s="164"/>
      <c r="T33" s="164"/>
      <c r="U33" s="165"/>
      <c r="V33" s="1"/>
    </row>
    <row r="34" spans="2:24" s="43" customFormat="1" ht="26.25" customHeight="1" thickBot="1">
      <c r="B34" s="92" t="s">
        <v>3</v>
      </c>
      <c r="C34" s="93" t="s">
        <v>5</v>
      </c>
      <c r="D34" s="56" t="s">
        <v>18</v>
      </c>
      <c r="E34" s="59" t="s">
        <v>19</v>
      </c>
      <c r="F34" s="59" t="s">
        <v>20</v>
      </c>
      <c r="G34" s="59" t="s">
        <v>21</v>
      </c>
      <c r="H34" s="59" t="s">
        <v>11</v>
      </c>
      <c r="I34" s="94" t="s">
        <v>12</v>
      </c>
      <c r="J34" s="56" t="s">
        <v>18</v>
      </c>
      <c r="K34" s="59" t="s">
        <v>19</v>
      </c>
      <c r="L34" s="59" t="s">
        <v>20</v>
      </c>
      <c r="M34" s="59" t="s">
        <v>21</v>
      </c>
      <c r="N34" s="59" t="s">
        <v>11</v>
      </c>
      <c r="O34" s="94" t="s">
        <v>12</v>
      </c>
      <c r="P34" s="56" t="s">
        <v>18</v>
      </c>
      <c r="Q34" s="59" t="s">
        <v>19</v>
      </c>
      <c r="R34" s="59" t="s">
        <v>20</v>
      </c>
      <c r="S34" s="59" t="s">
        <v>21</v>
      </c>
      <c r="T34" s="59" t="s">
        <v>11</v>
      </c>
      <c r="U34" s="94" t="s">
        <v>12</v>
      </c>
      <c r="W34" s="88"/>
      <c r="X34" s="46"/>
    </row>
    <row r="35" spans="2:24" s="10" customFormat="1" ht="3" customHeight="1">
      <c r="B35" s="25"/>
      <c r="C35" s="25"/>
      <c r="D35" s="32"/>
      <c r="E35" s="32"/>
      <c r="F35" s="32"/>
      <c r="G35" s="32"/>
      <c r="H35" s="32"/>
      <c r="I35" s="42"/>
      <c r="J35" s="32"/>
      <c r="K35" s="32"/>
      <c r="L35" s="32"/>
      <c r="M35" s="32"/>
      <c r="N35" s="32"/>
      <c r="O35" s="42"/>
      <c r="P35" s="32"/>
      <c r="Q35" s="32"/>
      <c r="R35" s="32"/>
      <c r="S35" s="32"/>
      <c r="T35" s="32"/>
      <c r="U35" s="42"/>
      <c r="X35" s="26"/>
    </row>
    <row r="36" spans="2:22" ht="30" customHeight="1">
      <c r="B36" s="33" t="str">
        <f aca="true" t="shared" si="1" ref="B36:C39">B28</f>
        <v>Brom Jan</v>
      </c>
      <c r="C36" s="19" t="str">
        <f t="shared" si="1"/>
        <v>TJ Merkur</v>
      </c>
      <c r="D36" s="68"/>
      <c r="E36" s="68"/>
      <c r="F36" s="68"/>
      <c r="G36" s="68"/>
      <c r="H36" s="68"/>
      <c r="I36" s="95"/>
      <c r="J36" s="68"/>
      <c r="K36" s="68"/>
      <c r="L36" s="68"/>
      <c r="M36" s="68"/>
      <c r="N36" s="68"/>
      <c r="O36" s="95"/>
      <c r="P36" s="68"/>
      <c r="Q36" s="68"/>
      <c r="R36" s="68"/>
      <c r="S36" s="68"/>
      <c r="T36" s="68"/>
      <c r="U36" s="95"/>
      <c r="V36" s="1"/>
    </row>
    <row r="37" spans="2:22" ht="30" customHeight="1">
      <c r="B37" s="33" t="str">
        <f t="shared" si="1"/>
        <v>Haragal Štefan</v>
      </c>
      <c r="C37" s="19" t="str">
        <f t="shared" si="1"/>
        <v>TJ Merkur</v>
      </c>
      <c r="D37" s="68"/>
      <c r="E37" s="68"/>
      <c r="F37" s="68"/>
      <c r="G37" s="68"/>
      <c r="H37" s="68"/>
      <c r="I37" s="95"/>
      <c r="J37" s="68"/>
      <c r="K37" s="68"/>
      <c r="L37" s="68"/>
      <c r="M37" s="68"/>
      <c r="N37" s="68"/>
      <c r="O37" s="95"/>
      <c r="P37" s="68"/>
      <c r="Q37" s="68"/>
      <c r="R37" s="68"/>
      <c r="S37" s="68"/>
      <c r="T37" s="68"/>
      <c r="U37" s="95"/>
      <c r="V37" s="1"/>
    </row>
    <row r="38" spans="2:22" ht="30" customHeight="1">
      <c r="B38" s="33" t="str">
        <f t="shared" si="1"/>
        <v>Klabouch Jakub</v>
      </c>
      <c r="C38" s="19" t="str">
        <f t="shared" si="1"/>
        <v>TJ Merkur</v>
      </c>
      <c r="D38" s="68"/>
      <c r="E38" s="68"/>
      <c r="F38" s="68"/>
      <c r="G38" s="68"/>
      <c r="H38" s="68"/>
      <c r="I38" s="95"/>
      <c r="J38" s="68"/>
      <c r="K38" s="68"/>
      <c r="L38" s="68"/>
      <c r="M38" s="68"/>
      <c r="N38" s="68"/>
      <c r="O38" s="95"/>
      <c r="P38" s="68"/>
      <c r="Q38" s="68"/>
      <c r="R38" s="68"/>
      <c r="S38" s="68"/>
      <c r="T38" s="68"/>
      <c r="U38" s="95"/>
      <c r="V38" s="1"/>
    </row>
    <row r="39" spans="2:22" ht="30" customHeight="1">
      <c r="B39" s="33" t="str">
        <f t="shared" si="1"/>
        <v>Bago Daniel</v>
      </c>
      <c r="C39" s="19" t="str">
        <f t="shared" si="1"/>
        <v>TJ Merkur</v>
      </c>
      <c r="D39" s="68"/>
      <c r="E39" s="68"/>
      <c r="F39" s="68"/>
      <c r="G39" s="68"/>
      <c r="H39" s="68"/>
      <c r="I39" s="95"/>
      <c r="J39" s="68"/>
      <c r="K39" s="68"/>
      <c r="L39" s="68"/>
      <c r="M39" s="68"/>
      <c r="N39" s="68"/>
      <c r="O39" s="95"/>
      <c r="P39" s="68"/>
      <c r="Q39" s="68"/>
      <c r="R39" s="68"/>
      <c r="S39" s="68"/>
      <c r="T39" s="68"/>
      <c r="U39" s="95"/>
      <c r="V39" s="1"/>
    </row>
    <row r="40" spans="2:24" s="108" customFormat="1" ht="198.75" customHeight="1">
      <c r="B40" s="109"/>
      <c r="C40" s="110"/>
      <c r="D40" s="111"/>
      <c r="E40" s="111"/>
      <c r="F40" s="111"/>
      <c r="G40" s="111"/>
      <c r="H40" s="111"/>
      <c r="I40" s="112"/>
      <c r="J40" s="111"/>
      <c r="K40" s="111"/>
      <c r="L40" s="111"/>
      <c r="M40" s="111"/>
      <c r="N40" s="111"/>
      <c r="O40" s="112"/>
      <c r="P40" s="111"/>
      <c r="Q40" s="111"/>
      <c r="R40" s="111"/>
      <c r="S40" s="111"/>
      <c r="T40" s="111"/>
      <c r="U40" s="112"/>
      <c r="W40" s="113"/>
      <c r="X40" s="113"/>
    </row>
    <row r="41" spans="1:14" s="37" customFormat="1" ht="15.75">
      <c r="A41" s="36"/>
      <c r="B41" s="73" t="str">
        <f>prezence!B3</f>
        <v>Krajský přebor mužů</v>
      </c>
      <c r="C41" s="74"/>
      <c r="D41" s="51"/>
      <c r="E41" s="51"/>
      <c r="F41" s="51"/>
      <c r="G41" s="51"/>
      <c r="H41" s="51"/>
      <c r="I41" s="51"/>
      <c r="J41" s="51"/>
      <c r="K41" s="51"/>
      <c r="L41" s="51"/>
      <c r="M41" s="51"/>
      <c r="N41" s="38"/>
    </row>
    <row r="42" spans="1:14" s="37" customFormat="1" ht="4.5" customHeight="1">
      <c r="A42" s="38"/>
      <c r="B42" s="75"/>
      <c r="C42" s="106"/>
      <c r="D42" s="48"/>
      <c r="E42" s="48"/>
      <c r="F42" s="48"/>
      <c r="G42" s="48"/>
      <c r="H42" s="48"/>
      <c r="I42" s="49"/>
      <c r="J42" s="49"/>
      <c r="K42" s="49"/>
      <c r="L42" s="49"/>
      <c r="M42" s="49"/>
      <c r="N42" s="38"/>
    </row>
    <row r="43" spans="1:13" s="37" customFormat="1" ht="12.75">
      <c r="A43" s="39"/>
      <c r="B43" s="77" t="s">
        <v>25</v>
      </c>
      <c r="C43" s="107"/>
      <c r="E43" s="49"/>
      <c r="F43" s="50"/>
      <c r="G43" s="50"/>
      <c r="H43" s="49"/>
      <c r="I43" s="49"/>
      <c r="J43" s="49"/>
      <c r="K43" s="49"/>
      <c r="L43" s="49"/>
      <c r="M43" s="49"/>
    </row>
    <row r="44" spans="1:13" s="37" customFormat="1" ht="13.5" thickBot="1">
      <c r="A44" s="67"/>
      <c r="B44" s="77" t="s">
        <v>26</v>
      </c>
      <c r="C44" s="107"/>
      <c r="E44" s="49"/>
      <c r="F44" s="50"/>
      <c r="G44" s="50"/>
      <c r="H44" s="49"/>
      <c r="I44" s="49"/>
      <c r="J44" s="49"/>
      <c r="K44" s="49"/>
      <c r="L44" s="49"/>
      <c r="M44" s="49"/>
    </row>
    <row r="45" spans="2:22" ht="12.75" customHeight="1" thickBot="1">
      <c r="B45" s="77" t="s">
        <v>27</v>
      </c>
      <c r="C45" s="25">
        <v>3</v>
      </c>
      <c r="D45" s="163" t="s">
        <v>10</v>
      </c>
      <c r="E45" s="164"/>
      <c r="F45" s="164"/>
      <c r="G45" s="164"/>
      <c r="H45" s="164"/>
      <c r="I45" s="165"/>
      <c r="J45" s="163" t="s">
        <v>14</v>
      </c>
      <c r="K45" s="164"/>
      <c r="L45" s="164"/>
      <c r="M45" s="164"/>
      <c r="N45" s="164"/>
      <c r="O45" s="165"/>
      <c r="P45" s="163" t="s">
        <v>15</v>
      </c>
      <c r="Q45" s="164"/>
      <c r="R45" s="164"/>
      <c r="S45" s="164"/>
      <c r="T45" s="164"/>
      <c r="U45" s="165"/>
      <c r="V45" s="1"/>
    </row>
    <row r="46" spans="2:24" s="43" customFormat="1" ht="26.25" customHeight="1" thickBot="1">
      <c r="B46" s="92" t="s">
        <v>3</v>
      </c>
      <c r="C46" s="93" t="s">
        <v>5</v>
      </c>
      <c r="D46" s="56" t="s">
        <v>18</v>
      </c>
      <c r="E46" s="59" t="s">
        <v>19</v>
      </c>
      <c r="F46" s="59" t="s">
        <v>20</v>
      </c>
      <c r="G46" s="59" t="s">
        <v>21</v>
      </c>
      <c r="H46" s="59" t="s">
        <v>11</v>
      </c>
      <c r="I46" s="94" t="s">
        <v>12</v>
      </c>
      <c r="J46" s="56" t="s">
        <v>18</v>
      </c>
      <c r="K46" s="59" t="s">
        <v>19</v>
      </c>
      <c r="L46" s="59" t="s">
        <v>20</v>
      </c>
      <c r="M46" s="59" t="s">
        <v>21</v>
      </c>
      <c r="N46" s="59" t="s">
        <v>11</v>
      </c>
      <c r="O46" s="94" t="s">
        <v>12</v>
      </c>
      <c r="P46" s="56" t="s">
        <v>18</v>
      </c>
      <c r="Q46" s="59" t="s">
        <v>19</v>
      </c>
      <c r="R46" s="59" t="s">
        <v>20</v>
      </c>
      <c r="S46" s="59" t="s">
        <v>21</v>
      </c>
      <c r="T46" s="59" t="s">
        <v>11</v>
      </c>
      <c r="U46" s="94" t="s">
        <v>12</v>
      </c>
      <c r="W46" s="88"/>
      <c r="X46" s="46"/>
    </row>
    <row r="47" spans="2:24" s="10" customFormat="1" ht="3" customHeight="1">
      <c r="B47" s="25"/>
      <c r="C47" s="25"/>
      <c r="D47" s="32"/>
      <c r="E47" s="32"/>
      <c r="F47" s="32"/>
      <c r="G47" s="32"/>
      <c r="H47" s="32"/>
      <c r="I47" s="42"/>
      <c r="J47" s="32"/>
      <c r="K47" s="32"/>
      <c r="L47" s="32"/>
      <c r="M47" s="32"/>
      <c r="N47" s="32"/>
      <c r="O47" s="42"/>
      <c r="P47" s="32"/>
      <c r="Q47" s="32"/>
      <c r="R47" s="32"/>
      <c r="S47" s="32"/>
      <c r="T47" s="32"/>
      <c r="U47" s="42"/>
      <c r="X47" s="26"/>
    </row>
    <row r="48" spans="2:22" ht="30" customHeight="1">
      <c r="B48" s="33" t="str">
        <f>prezence!C20</f>
        <v>Kojan František</v>
      </c>
      <c r="C48" s="19" t="str">
        <f>prezence!E20</f>
        <v>Trhové Sviny</v>
      </c>
      <c r="D48" s="68"/>
      <c r="E48" s="68"/>
      <c r="F48" s="68"/>
      <c r="G48" s="68"/>
      <c r="H48" s="68"/>
      <c r="I48" s="95"/>
      <c r="J48" s="68"/>
      <c r="K48" s="68"/>
      <c r="L48" s="68"/>
      <c r="M48" s="68"/>
      <c r="N48" s="68"/>
      <c r="O48" s="95"/>
      <c r="P48" s="68"/>
      <c r="Q48" s="68"/>
      <c r="R48" s="68"/>
      <c r="S48" s="68"/>
      <c r="T48" s="68"/>
      <c r="U48" s="95"/>
      <c r="V48" s="1"/>
    </row>
    <row r="49" spans="2:22" ht="30" customHeight="1">
      <c r="B49" s="33" t="str">
        <f>prezence!C21</f>
        <v>Konopa Miroslav</v>
      </c>
      <c r="C49" s="19" t="str">
        <f>prezence!E21</f>
        <v>Trhové Sviny</v>
      </c>
      <c r="D49" s="68"/>
      <c r="E49" s="68"/>
      <c r="F49" s="68"/>
      <c r="G49" s="68"/>
      <c r="H49" s="68"/>
      <c r="I49" s="95"/>
      <c r="J49" s="68"/>
      <c r="K49" s="68"/>
      <c r="L49" s="68"/>
      <c r="M49" s="68"/>
      <c r="N49" s="68"/>
      <c r="O49" s="95"/>
      <c r="P49" s="68"/>
      <c r="Q49" s="68"/>
      <c r="R49" s="68"/>
      <c r="S49" s="68"/>
      <c r="T49" s="68"/>
      <c r="U49" s="95"/>
      <c r="V49" s="1"/>
    </row>
    <row r="50" spans="2:22" ht="30" customHeight="1">
      <c r="B50" s="33">
        <f>prezence!C22</f>
        <v>0</v>
      </c>
      <c r="C50" s="19">
        <f>prezence!E22</f>
        <v>0</v>
      </c>
      <c r="D50" s="68"/>
      <c r="E50" s="68"/>
      <c r="F50" s="68"/>
      <c r="G50" s="68"/>
      <c r="H50" s="68"/>
      <c r="I50" s="95"/>
      <c r="J50" s="68"/>
      <c r="K50" s="68"/>
      <c r="L50" s="68"/>
      <c r="M50" s="68"/>
      <c r="N50" s="68"/>
      <c r="O50" s="95"/>
      <c r="P50" s="68"/>
      <c r="Q50" s="68"/>
      <c r="R50" s="68"/>
      <c r="S50" s="68"/>
      <c r="T50" s="68"/>
      <c r="U50" s="95"/>
      <c r="V50" s="1"/>
    </row>
    <row r="51" spans="2:22" ht="30" customHeight="1">
      <c r="B51" s="33">
        <f>prezence!C23</f>
        <v>0</v>
      </c>
      <c r="C51" s="19">
        <f>prezence!E23</f>
        <v>0</v>
      </c>
      <c r="D51" s="68"/>
      <c r="E51" s="68"/>
      <c r="F51" s="68"/>
      <c r="G51" s="68"/>
      <c r="H51" s="68"/>
      <c r="I51" s="95"/>
      <c r="J51" s="68"/>
      <c r="K51" s="68"/>
      <c r="L51" s="68"/>
      <c r="M51" s="68"/>
      <c r="N51" s="68"/>
      <c r="O51" s="95"/>
      <c r="P51" s="68"/>
      <c r="Q51" s="68"/>
      <c r="R51" s="68"/>
      <c r="S51" s="68"/>
      <c r="T51" s="68"/>
      <c r="U51" s="95"/>
      <c r="V51" s="1"/>
    </row>
    <row r="52" ht="13.5" thickBot="1"/>
    <row r="53" spans="2:22" ht="12.75" customHeight="1" thickBot="1">
      <c r="B53" s="30"/>
      <c r="C53" s="25"/>
      <c r="D53" s="163" t="s">
        <v>16</v>
      </c>
      <c r="E53" s="164"/>
      <c r="F53" s="164"/>
      <c r="G53" s="164"/>
      <c r="H53" s="164"/>
      <c r="I53" s="165"/>
      <c r="J53" s="163" t="s">
        <v>9</v>
      </c>
      <c r="K53" s="164"/>
      <c r="L53" s="164"/>
      <c r="M53" s="164"/>
      <c r="N53" s="164"/>
      <c r="O53" s="165"/>
      <c r="P53" s="163" t="s">
        <v>17</v>
      </c>
      <c r="Q53" s="164"/>
      <c r="R53" s="164"/>
      <c r="S53" s="164"/>
      <c r="T53" s="164"/>
      <c r="U53" s="165"/>
      <c r="V53" s="1"/>
    </row>
    <row r="54" spans="2:24" s="43" customFormat="1" ht="26.25" customHeight="1" thickBot="1">
      <c r="B54" s="92" t="s">
        <v>3</v>
      </c>
      <c r="C54" s="93" t="s">
        <v>5</v>
      </c>
      <c r="D54" s="56" t="s">
        <v>18</v>
      </c>
      <c r="E54" s="59" t="s">
        <v>19</v>
      </c>
      <c r="F54" s="59" t="s">
        <v>20</v>
      </c>
      <c r="G54" s="59" t="s">
        <v>21</v>
      </c>
      <c r="H54" s="59" t="s">
        <v>11</v>
      </c>
      <c r="I54" s="94" t="s">
        <v>12</v>
      </c>
      <c r="J54" s="56" t="s">
        <v>18</v>
      </c>
      <c r="K54" s="59" t="s">
        <v>19</v>
      </c>
      <c r="L54" s="59" t="s">
        <v>20</v>
      </c>
      <c r="M54" s="59" t="s">
        <v>21</v>
      </c>
      <c r="N54" s="59" t="s">
        <v>11</v>
      </c>
      <c r="O54" s="94" t="s">
        <v>12</v>
      </c>
      <c r="P54" s="56" t="s">
        <v>18</v>
      </c>
      <c r="Q54" s="59" t="s">
        <v>19</v>
      </c>
      <c r="R54" s="59" t="s">
        <v>20</v>
      </c>
      <c r="S54" s="59" t="s">
        <v>21</v>
      </c>
      <c r="T54" s="59" t="s">
        <v>11</v>
      </c>
      <c r="U54" s="94" t="s">
        <v>12</v>
      </c>
      <c r="W54" s="88"/>
      <c r="X54" s="46"/>
    </row>
    <row r="55" spans="2:24" s="10" customFormat="1" ht="3" customHeight="1">
      <c r="B55" s="25"/>
      <c r="C55" s="25"/>
      <c r="D55" s="32"/>
      <c r="E55" s="32"/>
      <c r="F55" s="32"/>
      <c r="G55" s="32"/>
      <c r="H55" s="32"/>
      <c r="I55" s="42"/>
      <c r="J55" s="32"/>
      <c r="K55" s="32"/>
      <c r="L55" s="32"/>
      <c r="M55" s="32"/>
      <c r="N55" s="32"/>
      <c r="O55" s="42"/>
      <c r="P55" s="32"/>
      <c r="Q55" s="32"/>
      <c r="R55" s="32"/>
      <c r="S55" s="32"/>
      <c r="T55" s="32"/>
      <c r="U55" s="42"/>
      <c r="X55" s="26"/>
    </row>
    <row r="56" spans="2:22" ht="30" customHeight="1">
      <c r="B56" s="33" t="str">
        <f aca="true" t="shared" si="2" ref="B56:C59">B48</f>
        <v>Kojan František</v>
      </c>
      <c r="C56" s="19" t="str">
        <f t="shared" si="2"/>
        <v>Trhové Sviny</v>
      </c>
      <c r="D56" s="68"/>
      <c r="E56" s="68"/>
      <c r="F56" s="68"/>
      <c r="G56" s="68"/>
      <c r="H56" s="68"/>
      <c r="I56" s="95"/>
      <c r="J56" s="68"/>
      <c r="K56" s="68"/>
      <c r="L56" s="68"/>
      <c r="M56" s="68"/>
      <c r="N56" s="68"/>
      <c r="O56" s="95"/>
      <c r="P56" s="68"/>
      <c r="Q56" s="68"/>
      <c r="R56" s="68"/>
      <c r="S56" s="68"/>
      <c r="T56" s="68"/>
      <c r="U56" s="95"/>
      <c r="V56" s="1"/>
    </row>
    <row r="57" spans="2:22" ht="30" customHeight="1">
      <c r="B57" s="33" t="str">
        <f t="shared" si="2"/>
        <v>Konopa Miroslav</v>
      </c>
      <c r="C57" s="19" t="str">
        <f t="shared" si="2"/>
        <v>Trhové Sviny</v>
      </c>
      <c r="D57" s="68"/>
      <c r="E57" s="68"/>
      <c r="F57" s="68"/>
      <c r="G57" s="68"/>
      <c r="H57" s="68"/>
      <c r="I57" s="95"/>
      <c r="J57" s="68"/>
      <c r="K57" s="68"/>
      <c r="L57" s="68"/>
      <c r="M57" s="68"/>
      <c r="N57" s="68"/>
      <c r="O57" s="95"/>
      <c r="P57" s="68"/>
      <c r="Q57" s="68"/>
      <c r="R57" s="68"/>
      <c r="S57" s="68"/>
      <c r="T57" s="68"/>
      <c r="U57" s="95"/>
      <c r="V57" s="1"/>
    </row>
    <row r="58" spans="2:22" ht="30" customHeight="1">
      <c r="B58" s="33">
        <f t="shared" si="2"/>
        <v>0</v>
      </c>
      <c r="C58" s="19">
        <f t="shared" si="2"/>
        <v>0</v>
      </c>
      <c r="D58" s="68"/>
      <c r="E58" s="68"/>
      <c r="F58" s="68"/>
      <c r="G58" s="68"/>
      <c r="H58" s="68"/>
      <c r="I58" s="95"/>
      <c r="J58" s="68"/>
      <c r="K58" s="68"/>
      <c r="L58" s="68"/>
      <c r="M58" s="68"/>
      <c r="N58" s="68"/>
      <c r="O58" s="95"/>
      <c r="P58" s="68"/>
      <c r="Q58" s="68"/>
      <c r="R58" s="68"/>
      <c r="S58" s="68"/>
      <c r="T58" s="68"/>
      <c r="U58" s="95"/>
      <c r="V58" s="1"/>
    </row>
    <row r="59" spans="2:22" ht="30" customHeight="1">
      <c r="B59" s="33">
        <f t="shared" si="2"/>
        <v>0</v>
      </c>
      <c r="C59" s="19">
        <f t="shared" si="2"/>
        <v>0</v>
      </c>
      <c r="D59" s="68"/>
      <c r="E59" s="68"/>
      <c r="F59" s="68"/>
      <c r="G59" s="68"/>
      <c r="H59" s="68"/>
      <c r="I59" s="95"/>
      <c r="J59" s="68"/>
      <c r="K59" s="68"/>
      <c r="L59" s="68"/>
      <c r="M59" s="68"/>
      <c r="N59" s="68"/>
      <c r="O59" s="95"/>
      <c r="P59" s="68"/>
      <c r="Q59" s="68"/>
      <c r="R59" s="68"/>
      <c r="S59" s="68"/>
      <c r="T59" s="68"/>
      <c r="U59" s="95"/>
      <c r="V59" s="1"/>
    </row>
    <row r="60" ht="191.25" customHeight="1"/>
    <row r="61" spans="1:14" s="37" customFormat="1" ht="15.75">
      <c r="A61" s="36"/>
      <c r="B61" s="73" t="str">
        <f>prezence!B3</f>
        <v>Krajský přebor mužů</v>
      </c>
      <c r="C61" s="74"/>
      <c r="D61" s="51"/>
      <c r="E61" s="51"/>
      <c r="F61" s="51"/>
      <c r="G61" s="51"/>
      <c r="H61" s="51"/>
      <c r="I61" s="51"/>
      <c r="J61" s="51"/>
      <c r="K61" s="51"/>
      <c r="L61" s="51"/>
      <c r="M61" s="51"/>
      <c r="N61" s="38"/>
    </row>
    <row r="62" spans="1:14" s="37" customFormat="1" ht="4.5" customHeight="1">
      <c r="A62" s="38"/>
      <c r="B62" s="75"/>
      <c r="C62" s="106"/>
      <c r="D62" s="48"/>
      <c r="E62" s="48"/>
      <c r="F62" s="48"/>
      <c r="G62" s="48"/>
      <c r="H62" s="48"/>
      <c r="I62" s="49"/>
      <c r="J62" s="49"/>
      <c r="K62" s="49"/>
      <c r="L62" s="49"/>
      <c r="M62" s="49"/>
      <c r="N62" s="38"/>
    </row>
    <row r="63" spans="1:13" s="37" customFormat="1" ht="12.75">
      <c r="A63" s="39"/>
      <c r="B63" s="77" t="s">
        <v>25</v>
      </c>
      <c r="C63" s="107"/>
      <c r="E63" s="49"/>
      <c r="F63" s="50"/>
      <c r="G63" s="50"/>
      <c r="H63" s="49"/>
      <c r="I63" s="49"/>
      <c r="J63" s="49"/>
      <c r="K63" s="49"/>
      <c r="L63" s="49"/>
      <c r="M63" s="49"/>
    </row>
    <row r="64" spans="1:13" s="37" customFormat="1" ht="13.5" thickBot="1">
      <c r="A64" s="67"/>
      <c r="B64" s="77" t="s">
        <v>26</v>
      </c>
      <c r="C64" s="107"/>
      <c r="E64" s="49"/>
      <c r="F64" s="50"/>
      <c r="G64" s="50"/>
      <c r="H64" s="49"/>
      <c r="I64" s="49"/>
      <c r="J64" s="49"/>
      <c r="K64" s="49"/>
      <c r="L64" s="49"/>
      <c r="M64" s="49"/>
    </row>
    <row r="65" spans="2:22" ht="12.75" customHeight="1" thickBot="1">
      <c r="B65" s="77" t="s">
        <v>27</v>
      </c>
      <c r="C65" s="25">
        <v>4</v>
      </c>
      <c r="D65" s="163" t="s">
        <v>10</v>
      </c>
      <c r="E65" s="164"/>
      <c r="F65" s="164"/>
      <c r="G65" s="164"/>
      <c r="H65" s="164"/>
      <c r="I65" s="165"/>
      <c r="J65" s="163" t="s">
        <v>14</v>
      </c>
      <c r="K65" s="164"/>
      <c r="L65" s="164"/>
      <c r="M65" s="164"/>
      <c r="N65" s="164"/>
      <c r="O65" s="165"/>
      <c r="P65" s="163" t="s">
        <v>15</v>
      </c>
      <c r="Q65" s="164"/>
      <c r="R65" s="164"/>
      <c r="S65" s="164"/>
      <c r="T65" s="164"/>
      <c r="U65" s="165"/>
      <c r="V65" s="1"/>
    </row>
    <row r="66" spans="2:24" s="43" customFormat="1" ht="26.25" customHeight="1" thickBot="1">
      <c r="B66" s="92" t="s">
        <v>3</v>
      </c>
      <c r="C66" s="93" t="s">
        <v>5</v>
      </c>
      <c r="D66" s="56" t="s">
        <v>18</v>
      </c>
      <c r="E66" s="59" t="s">
        <v>19</v>
      </c>
      <c r="F66" s="59" t="s">
        <v>20</v>
      </c>
      <c r="G66" s="59" t="s">
        <v>21</v>
      </c>
      <c r="H66" s="59" t="s">
        <v>11</v>
      </c>
      <c r="I66" s="94" t="s">
        <v>12</v>
      </c>
      <c r="J66" s="56" t="s">
        <v>18</v>
      </c>
      <c r="K66" s="59" t="s">
        <v>19</v>
      </c>
      <c r="L66" s="59" t="s">
        <v>20</v>
      </c>
      <c r="M66" s="59" t="s">
        <v>21</v>
      </c>
      <c r="N66" s="59" t="s">
        <v>11</v>
      </c>
      <c r="O66" s="94" t="s">
        <v>12</v>
      </c>
      <c r="P66" s="56" t="s">
        <v>18</v>
      </c>
      <c r="Q66" s="59" t="s">
        <v>19</v>
      </c>
      <c r="R66" s="59" t="s">
        <v>20</v>
      </c>
      <c r="S66" s="59" t="s">
        <v>21</v>
      </c>
      <c r="T66" s="59" t="s">
        <v>11</v>
      </c>
      <c r="U66" s="94" t="s">
        <v>12</v>
      </c>
      <c r="W66" s="88"/>
      <c r="X66" s="46"/>
    </row>
    <row r="67" spans="2:24" s="10" customFormat="1" ht="3" customHeight="1">
      <c r="B67" s="25"/>
      <c r="C67" s="25"/>
      <c r="D67" s="32"/>
      <c r="E67" s="32"/>
      <c r="F67" s="32"/>
      <c r="G67" s="32"/>
      <c r="H67" s="32"/>
      <c r="I67" s="42"/>
      <c r="J67" s="32"/>
      <c r="K67" s="32"/>
      <c r="L67" s="32"/>
      <c r="M67" s="32"/>
      <c r="N67" s="32"/>
      <c r="O67" s="42"/>
      <c r="P67" s="32"/>
      <c r="Q67" s="32"/>
      <c r="R67" s="32"/>
      <c r="S67" s="32"/>
      <c r="T67" s="32"/>
      <c r="U67" s="42"/>
      <c r="X67" s="26"/>
    </row>
    <row r="68" spans="2:22" ht="30" customHeight="1">
      <c r="B68" s="33">
        <f>prezence!C25</f>
        <v>0</v>
      </c>
      <c r="C68" s="19">
        <f>prezence!E25</f>
        <v>0</v>
      </c>
      <c r="D68" s="68"/>
      <c r="E68" s="68"/>
      <c r="F68" s="68"/>
      <c r="G68" s="68"/>
      <c r="H68" s="68"/>
      <c r="I68" s="95"/>
      <c r="J68" s="68"/>
      <c r="K68" s="68"/>
      <c r="L68" s="68"/>
      <c r="M68" s="68"/>
      <c r="N68" s="68"/>
      <c r="O68" s="95"/>
      <c r="P68" s="68"/>
      <c r="Q68" s="68"/>
      <c r="R68" s="68"/>
      <c r="S68" s="68"/>
      <c r="T68" s="68"/>
      <c r="U68" s="95"/>
      <c r="V68" s="1"/>
    </row>
    <row r="69" spans="2:22" ht="30" customHeight="1">
      <c r="B69" s="33">
        <f>prezence!C26</f>
        <v>0</v>
      </c>
      <c r="C69" s="19">
        <f>prezence!E26</f>
        <v>0</v>
      </c>
      <c r="D69" s="68"/>
      <c r="E69" s="68"/>
      <c r="F69" s="68"/>
      <c r="G69" s="68"/>
      <c r="H69" s="68"/>
      <c r="I69" s="95"/>
      <c r="J69" s="68"/>
      <c r="K69" s="68"/>
      <c r="L69" s="68"/>
      <c r="M69" s="68"/>
      <c r="N69" s="68"/>
      <c r="O69" s="95"/>
      <c r="P69" s="68"/>
      <c r="Q69" s="68"/>
      <c r="R69" s="68"/>
      <c r="S69" s="68"/>
      <c r="T69" s="68"/>
      <c r="U69" s="95"/>
      <c r="V69" s="1"/>
    </row>
    <row r="70" spans="2:22" ht="30" customHeight="1">
      <c r="B70" s="33">
        <f>prezence!C27</f>
        <v>0</v>
      </c>
      <c r="C70" s="19">
        <f>prezence!E27</f>
        <v>0</v>
      </c>
      <c r="D70" s="68"/>
      <c r="E70" s="68"/>
      <c r="F70" s="68"/>
      <c r="G70" s="68"/>
      <c r="H70" s="68"/>
      <c r="I70" s="95"/>
      <c r="J70" s="68"/>
      <c r="K70" s="68"/>
      <c r="L70" s="68"/>
      <c r="M70" s="68"/>
      <c r="N70" s="68"/>
      <c r="O70" s="95"/>
      <c r="P70" s="68"/>
      <c r="Q70" s="68"/>
      <c r="R70" s="68"/>
      <c r="S70" s="68"/>
      <c r="T70" s="68"/>
      <c r="U70" s="95"/>
      <c r="V70" s="1"/>
    </row>
    <row r="71" spans="2:22" ht="30" customHeight="1">
      <c r="B71" s="33">
        <f>prezence!C28</f>
        <v>0</v>
      </c>
      <c r="C71" s="19">
        <f>prezence!E28</f>
        <v>0</v>
      </c>
      <c r="D71" s="68"/>
      <c r="E71" s="68"/>
      <c r="F71" s="68"/>
      <c r="G71" s="68"/>
      <c r="H71" s="68"/>
      <c r="I71" s="95"/>
      <c r="J71" s="68"/>
      <c r="K71" s="68"/>
      <c r="L71" s="68"/>
      <c r="M71" s="68"/>
      <c r="N71" s="68"/>
      <c r="O71" s="95"/>
      <c r="P71" s="68"/>
      <c r="Q71" s="68"/>
      <c r="R71" s="68"/>
      <c r="S71" s="68"/>
      <c r="T71" s="68"/>
      <c r="U71" s="95"/>
      <c r="V71" s="1"/>
    </row>
    <row r="72" ht="13.5" thickBot="1"/>
    <row r="73" spans="2:22" ht="12.75" customHeight="1" thickBot="1">
      <c r="B73" s="30"/>
      <c r="C73" s="25"/>
      <c r="D73" s="163" t="s">
        <v>16</v>
      </c>
      <c r="E73" s="164"/>
      <c r="F73" s="164"/>
      <c r="G73" s="164"/>
      <c r="H73" s="164"/>
      <c r="I73" s="165"/>
      <c r="J73" s="163" t="s">
        <v>9</v>
      </c>
      <c r="K73" s="164"/>
      <c r="L73" s="164"/>
      <c r="M73" s="164"/>
      <c r="N73" s="164"/>
      <c r="O73" s="165"/>
      <c r="P73" s="163" t="s">
        <v>17</v>
      </c>
      <c r="Q73" s="164"/>
      <c r="R73" s="164"/>
      <c r="S73" s="164"/>
      <c r="T73" s="164"/>
      <c r="U73" s="165"/>
      <c r="V73" s="1"/>
    </row>
    <row r="74" spans="2:24" s="43" customFormat="1" ht="26.25" customHeight="1" thickBot="1">
      <c r="B74" s="92" t="s">
        <v>3</v>
      </c>
      <c r="C74" s="93" t="s">
        <v>5</v>
      </c>
      <c r="D74" s="56" t="s">
        <v>18</v>
      </c>
      <c r="E74" s="59" t="s">
        <v>19</v>
      </c>
      <c r="F74" s="59" t="s">
        <v>20</v>
      </c>
      <c r="G74" s="59" t="s">
        <v>21</v>
      </c>
      <c r="H74" s="59" t="s">
        <v>11</v>
      </c>
      <c r="I74" s="94" t="s">
        <v>12</v>
      </c>
      <c r="J74" s="56" t="s">
        <v>18</v>
      </c>
      <c r="K74" s="59" t="s">
        <v>19</v>
      </c>
      <c r="L74" s="59" t="s">
        <v>20</v>
      </c>
      <c r="M74" s="59" t="s">
        <v>21</v>
      </c>
      <c r="N74" s="59" t="s">
        <v>11</v>
      </c>
      <c r="O74" s="94" t="s">
        <v>12</v>
      </c>
      <c r="P74" s="56" t="s">
        <v>18</v>
      </c>
      <c r="Q74" s="59" t="s">
        <v>19</v>
      </c>
      <c r="R74" s="59" t="s">
        <v>20</v>
      </c>
      <c r="S74" s="59" t="s">
        <v>21</v>
      </c>
      <c r="T74" s="59" t="s">
        <v>11</v>
      </c>
      <c r="U74" s="94" t="s">
        <v>12</v>
      </c>
      <c r="W74" s="88"/>
      <c r="X74" s="46"/>
    </row>
    <row r="75" spans="2:24" s="10" customFormat="1" ht="3" customHeight="1">
      <c r="B75" s="25"/>
      <c r="C75" s="25"/>
      <c r="D75" s="32"/>
      <c r="E75" s="32"/>
      <c r="F75" s="32"/>
      <c r="G75" s="32"/>
      <c r="H75" s="32"/>
      <c r="I75" s="42"/>
      <c r="J75" s="32"/>
      <c r="K75" s="32"/>
      <c r="L75" s="32"/>
      <c r="M75" s="32"/>
      <c r="N75" s="32"/>
      <c r="O75" s="42"/>
      <c r="P75" s="32"/>
      <c r="Q75" s="32"/>
      <c r="R75" s="32"/>
      <c r="S75" s="32"/>
      <c r="T75" s="32"/>
      <c r="U75" s="42"/>
      <c r="X75" s="26"/>
    </row>
    <row r="76" spans="2:22" ht="30" customHeight="1">
      <c r="B76" s="33">
        <f aca="true" t="shared" si="3" ref="B76:C79">B68</f>
        <v>0</v>
      </c>
      <c r="C76" s="19">
        <f t="shared" si="3"/>
        <v>0</v>
      </c>
      <c r="D76" s="68"/>
      <c r="E76" s="68"/>
      <c r="F76" s="68"/>
      <c r="G76" s="68"/>
      <c r="H76" s="68"/>
      <c r="I76" s="95"/>
      <c r="J76" s="68"/>
      <c r="K76" s="68"/>
      <c r="L76" s="68"/>
      <c r="M76" s="68"/>
      <c r="N76" s="68"/>
      <c r="O76" s="95"/>
      <c r="P76" s="68"/>
      <c r="Q76" s="68"/>
      <c r="R76" s="68"/>
      <c r="S76" s="68"/>
      <c r="T76" s="68"/>
      <c r="U76" s="95"/>
      <c r="V76" s="1"/>
    </row>
    <row r="77" spans="2:22" ht="30" customHeight="1">
      <c r="B77" s="33">
        <f t="shared" si="3"/>
        <v>0</v>
      </c>
      <c r="C77" s="19">
        <f t="shared" si="3"/>
        <v>0</v>
      </c>
      <c r="D77" s="68"/>
      <c r="E77" s="68"/>
      <c r="F77" s="68"/>
      <c r="G77" s="68"/>
      <c r="H77" s="68"/>
      <c r="I77" s="95"/>
      <c r="J77" s="68"/>
      <c r="K77" s="68"/>
      <c r="L77" s="68"/>
      <c r="M77" s="68"/>
      <c r="N77" s="68"/>
      <c r="O77" s="95"/>
      <c r="P77" s="68"/>
      <c r="Q77" s="68"/>
      <c r="R77" s="68"/>
      <c r="S77" s="68"/>
      <c r="T77" s="68"/>
      <c r="U77" s="95"/>
      <c r="V77" s="1"/>
    </row>
    <row r="78" spans="2:22" ht="30" customHeight="1">
      <c r="B78" s="33">
        <f t="shared" si="3"/>
        <v>0</v>
      </c>
      <c r="C78" s="19">
        <f t="shared" si="3"/>
        <v>0</v>
      </c>
      <c r="D78" s="68"/>
      <c r="E78" s="68"/>
      <c r="F78" s="68"/>
      <c r="G78" s="68"/>
      <c r="H78" s="68"/>
      <c r="I78" s="95"/>
      <c r="J78" s="68"/>
      <c r="K78" s="68"/>
      <c r="L78" s="68"/>
      <c r="M78" s="68"/>
      <c r="N78" s="68"/>
      <c r="O78" s="95"/>
      <c r="P78" s="68"/>
      <c r="Q78" s="68"/>
      <c r="R78" s="68"/>
      <c r="S78" s="68"/>
      <c r="T78" s="68"/>
      <c r="U78" s="95"/>
      <c r="V78" s="1"/>
    </row>
    <row r="79" spans="2:22" ht="30" customHeight="1">
      <c r="B79" s="33">
        <f t="shared" si="3"/>
        <v>0</v>
      </c>
      <c r="C79" s="19">
        <f t="shared" si="3"/>
        <v>0</v>
      </c>
      <c r="D79" s="68"/>
      <c r="E79" s="68"/>
      <c r="F79" s="68"/>
      <c r="G79" s="68"/>
      <c r="H79" s="68"/>
      <c r="I79" s="95"/>
      <c r="J79" s="68"/>
      <c r="K79" s="68"/>
      <c r="L79" s="68"/>
      <c r="M79" s="68"/>
      <c r="N79" s="68"/>
      <c r="O79" s="95"/>
      <c r="P79" s="68"/>
      <c r="Q79" s="68"/>
      <c r="R79" s="68"/>
      <c r="S79" s="68"/>
      <c r="T79" s="68"/>
      <c r="U79" s="95"/>
      <c r="V79" s="1"/>
    </row>
    <row r="80" ht="191.25" customHeight="1"/>
    <row r="81" spans="1:14" s="37" customFormat="1" ht="15.75">
      <c r="A81" s="36"/>
      <c r="B81" s="73" t="str">
        <f>prezence!B3</f>
        <v>Krajský přebor mužů</v>
      </c>
      <c r="C81" s="74"/>
      <c r="D81" s="51"/>
      <c r="E81" s="51"/>
      <c r="F81" s="51"/>
      <c r="G81" s="51"/>
      <c r="H81" s="51"/>
      <c r="I81" s="51"/>
      <c r="J81" s="51"/>
      <c r="K81" s="51"/>
      <c r="L81" s="51"/>
      <c r="M81" s="51"/>
      <c r="N81" s="38"/>
    </row>
    <row r="82" spans="1:14" s="37" customFormat="1" ht="4.5" customHeight="1">
      <c r="A82" s="38"/>
      <c r="B82" s="75"/>
      <c r="C82" s="106"/>
      <c r="D82" s="48"/>
      <c r="E82" s="48"/>
      <c r="F82" s="48"/>
      <c r="G82" s="48"/>
      <c r="H82" s="48"/>
      <c r="I82" s="49"/>
      <c r="J82" s="49"/>
      <c r="K82" s="49"/>
      <c r="L82" s="49"/>
      <c r="M82" s="49"/>
      <c r="N82" s="38"/>
    </row>
    <row r="83" spans="1:13" s="37" customFormat="1" ht="12.75">
      <c r="A83" s="39"/>
      <c r="B83" s="77" t="s">
        <v>25</v>
      </c>
      <c r="C83" s="107"/>
      <c r="E83" s="49"/>
      <c r="F83" s="50"/>
      <c r="G83" s="50"/>
      <c r="H83" s="49"/>
      <c r="I83" s="49"/>
      <c r="J83" s="49"/>
      <c r="K83" s="49"/>
      <c r="L83" s="49"/>
      <c r="M83" s="49"/>
    </row>
    <row r="84" spans="1:13" s="37" customFormat="1" ht="13.5" thickBot="1">
      <c r="A84" s="67"/>
      <c r="B84" s="77" t="s">
        <v>26</v>
      </c>
      <c r="C84" s="107"/>
      <c r="E84" s="49"/>
      <c r="F84" s="50"/>
      <c r="G84" s="50"/>
      <c r="H84" s="49"/>
      <c r="I84" s="49"/>
      <c r="J84" s="49"/>
      <c r="K84" s="49"/>
      <c r="L84" s="49"/>
      <c r="M84" s="49"/>
    </row>
    <row r="85" spans="2:22" ht="12.75" customHeight="1" thickBot="1">
      <c r="B85" s="77" t="s">
        <v>27</v>
      </c>
      <c r="C85" s="25">
        <v>5</v>
      </c>
      <c r="D85" s="163" t="s">
        <v>10</v>
      </c>
      <c r="E85" s="164"/>
      <c r="F85" s="164"/>
      <c r="G85" s="164"/>
      <c r="H85" s="164"/>
      <c r="I85" s="165"/>
      <c r="J85" s="163" t="s">
        <v>14</v>
      </c>
      <c r="K85" s="164"/>
      <c r="L85" s="164"/>
      <c r="M85" s="164"/>
      <c r="N85" s="164"/>
      <c r="O85" s="165"/>
      <c r="P85" s="163" t="s">
        <v>15</v>
      </c>
      <c r="Q85" s="164"/>
      <c r="R85" s="164"/>
      <c r="S85" s="164"/>
      <c r="T85" s="164"/>
      <c r="U85" s="165"/>
      <c r="V85" s="1"/>
    </row>
    <row r="86" spans="2:24" s="43" customFormat="1" ht="26.25" customHeight="1" thickBot="1">
      <c r="B86" s="92" t="s">
        <v>3</v>
      </c>
      <c r="C86" s="93" t="s">
        <v>5</v>
      </c>
      <c r="D86" s="56" t="s">
        <v>18</v>
      </c>
      <c r="E86" s="59" t="s">
        <v>19</v>
      </c>
      <c r="F86" s="59" t="s">
        <v>20</v>
      </c>
      <c r="G86" s="59" t="s">
        <v>21</v>
      </c>
      <c r="H86" s="59" t="s">
        <v>11</v>
      </c>
      <c r="I86" s="94" t="s">
        <v>12</v>
      </c>
      <c r="J86" s="56" t="s">
        <v>18</v>
      </c>
      <c r="K86" s="59" t="s">
        <v>19</v>
      </c>
      <c r="L86" s="59" t="s">
        <v>20</v>
      </c>
      <c r="M86" s="59" t="s">
        <v>21</v>
      </c>
      <c r="N86" s="59" t="s">
        <v>11</v>
      </c>
      <c r="O86" s="94" t="s">
        <v>12</v>
      </c>
      <c r="P86" s="56" t="s">
        <v>18</v>
      </c>
      <c r="Q86" s="59" t="s">
        <v>19</v>
      </c>
      <c r="R86" s="59" t="s">
        <v>20</v>
      </c>
      <c r="S86" s="59" t="s">
        <v>21</v>
      </c>
      <c r="T86" s="59" t="s">
        <v>11</v>
      </c>
      <c r="U86" s="94" t="s">
        <v>12</v>
      </c>
      <c r="W86" s="88"/>
      <c r="X86" s="46"/>
    </row>
    <row r="87" spans="2:24" s="10" customFormat="1" ht="3" customHeight="1">
      <c r="B87" s="25"/>
      <c r="C87" s="25"/>
      <c r="D87" s="32"/>
      <c r="E87" s="32"/>
      <c r="F87" s="32"/>
      <c r="G87" s="32"/>
      <c r="H87" s="32"/>
      <c r="I87" s="42"/>
      <c r="J87" s="32"/>
      <c r="K87" s="32"/>
      <c r="L87" s="32"/>
      <c r="M87" s="32"/>
      <c r="N87" s="32"/>
      <c r="O87" s="42"/>
      <c r="P87" s="32"/>
      <c r="Q87" s="32"/>
      <c r="R87" s="32"/>
      <c r="S87" s="32"/>
      <c r="T87" s="32"/>
      <c r="U87" s="42"/>
      <c r="X87" s="26"/>
    </row>
    <row r="88" spans="2:22" ht="30" customHeight="1">
      <c r="B88" s="33">
        <f>prezence!C30</f>
        <v>0</v>
      </c>
      <c r="C88" s="33">
        <f>prezence!E30</f>
        <v>0</v>
      </c>
      <c r="D88" s="68"/>
      <c r="E88" s="68"/>
      <c r="F88" s="68"/>
      <c r="G88" s="68"/>
      <c r="H88" s="68"/>
      <c r="I88" s="95"/>
      <c r="J88" s="68"/>
      <c r="K88" s="68"/>
      <c r="L88" s="68"/>
      <c r="M88" s="68"/>
      <c r="N88" s="68"/>
      <c r="O88" s="95"/>
      <c r="P88" s="68"/>
      <c r="Q88" s="68"/>
      <c r="R88" s="68"/>
      <c r="S88" s="68"/>
      <c r="T88" s="68"/>
      <c r="U88" s="95"/>
      <c r="V88" s="1"/>
    </row>
    <row r="89" spans="2:22" ht="30" customHeight="1">
      <c r="B89" s="33">
        <f>prezence!C31</f>
        <v>0</v>
      </c>
      <c r="C89" s="33">
        <f>prezence!E31</f>
        <v>0</v>
      </c>
      <c r="D89" s="68"/>
      <c r="E89" s="68"/>
      <c r="F89" s="68"/>
      <c r="G89" s="68"/>
      <c r="H89" s="68"/>
      <c r="I89" s="95"/>
      <c r="J89" s="68"/>
      <c r="K89" s="68"/>
      <c r="L89" s="68"/>
      <c r="M89" s="68"/>
      <c r="N89" s="68"/>
      <c r="O89" s="95"/>
      <c r="P89" s="68"/>
      <c r="Q89" s="68"/>
      <c r="R89" s="68"/>
      <c r="S89" s="68"/>
      <c r="T89" s="68"/>
      <c r="U89" s="95"/>
      <c r="V89" s="1"/>
    </row>
    <row r="90" spans="2:22" ht="30" customHeight="1">
      <c r="B90" s="33">
        <f>prezence!C32</f>
        <v>0</v>
      </c>
      <c r="C90" s="33">
        <f>prezence!E32</f>
        <v>0</v>
      </c>
      <c r="D90" s="68"/>
      <c r="E90" s="68"/>
      <c r="F90" s="68"/>
      <c r="G90" s="68"/>
      <c r="H90" s="68"/>
      <c r="I90" s="95"/>
      <c r="J90" s="68"/>
      <c r="K90" s="68"/>
      <c r="L90" s="68"/>
      <c r="M90" s="68"/>
      <c r="N90" s="68"/>
      <c r="O90" s="95"/>
      <c r="P90" s="68"/>
      <c r="Q90" s="68"/>
      <c r="R90" s="68"/>
      <c r="S90" s="68"/>
      <c r="T90" s="68"/>
      <c r="U90" s="95"/>
      <c r="V90" s="1"/>
    </row>
    <row r="91" spans="2:22" ht="30" customHeight="1">
      <c r="B91" s="33">
        <f>prezence!C33</f>
        <v>0</v>
      </c>
      <c r="C91" s="33">
        <f>prezence!E33</f>
        <v>0</v>
      </c>
      <c r="D91" s="68"/>
      <c r="E91" s="68"/>
      <c r="F91" s="68"/>
      <c r="G91" s="68"/>
      <c r="H91" s="68"/>
      <c r="I91" s="95"/>
      <c r="J91" s="68"/>
      <c r="K91" s="68"/>
      <c r="L91" s="68"/>
      <c r="M91" s="68"/>
      <c r="N91" s="68"/>
      <c r="O91" s="95"/>
      <c r="P91" s="68"/>
      <c r="Q91" s="68"/>
      <c r="R91" s="68"/>
      <c r="S91" s="68"/>
      <c r="T91" s="68"/>
      <c r="U91" s="95"/>
      <c r="V91" s="1"/>
    </row>
    <row r="92" ht="13.5" thickBot="1"/>
    <row r="93" spans="2:22" ht="12.75" customHeight="1" thickBot="1">
      <c r="B93" s="30"/>
      <c r="C93" s="25"/>
      <c r="D93" s="163" t="s">
        <v>16</v>
      </c>
      <c r="E93" s="164"/>
      <c r="F93" s="164"/>
      <c r="G93" s="164"/>
      <c r="H93" s="164"/>
      <c r="I93" s="165"/>
      <c r="J93" s="163" t="s">
        <v>9</v>
      </c>
      <c r="K93" s="164"/>
      <c r="L93" s="164"/>
      <c r="M93" s="164"/>
      <c r="N93" s="164"/>
      <c r="O93" s="165"/>
      <c r="P93" s="163" t="s">
        <v>17</v>
      </c>
      <c r="Q93" s="164"/>
      <c r="R93" s="164"/>
      <c r="S93" s="164"/>
      <c r="T93" s="164"/>
      <c r="U93" s="165"/>
      <c r="V93" s="1"/>
    </row>
    <row r="94" spans="2:24" s="43" customFormat="1" ht="26.25" customHeight="1" thickBot="1">
      <c r="B94" s="92" t="s">
        <v>3</v>
      </c>
      <c r="C94" s="93" t="s">
        <v>5</v>
      </c>
      <c r="D94" s="56" t="s">
        <v>18</v>
      </c>
      <c r="E94" s="59" t="s">
        <v>19</v>
      </c>
      <c r="F94" s="59" t="s">
        <v>20</v>
      </c>
      <c r="G94" s="59" t="s">
        <v>21</v>
      </c>
      <c r="H94" s="59" t="s">
        <v>11</v>
      </c>
      <c r="I94" s="94" t="s">
        <v>12</v>
      </c>
      <c r="J94" s="56" t="s">
        <v>18</v>
      </c>
      <c r="K94" s="59" t="s">
        <v>19</v>
      </c>
      <c r="L94" s="59" t="s">
        <v>20</v>
      </c>
      <c r="M94" s="59" t="s">
        <v>21</v>
      </c>
      <c r="N94" s="59" t="s">
        <v>11</v>
      </c>
      <c r="O94" s="94" t="s">
        <v>12</v>
      </c>
      <c r="P94" s="56" t="s">
        <v>18</v>
      </c>
      <c r="Q94" s="59" t="s">
        <v>19</v>
      </c>
      <c r="R94" s="59" t="s">
        <v>20</v>
      </c>
      <c r="S94" s="59" t="s">
        <v>21</v>
      </c>
      <c r="T94" s="59" t="s">
        <v>11</v>
      </c>
      <c r="U94" s="94" t="s">
        <v>12</v>
      </c>
      <c r="W94" s="88"/>
      <c r="X94" s="46"/>
    </row>
    <row r="95" spans="2:24" s="10" customFormat="1" ht="3" customHeight="1">
      <c r="B95" s="25"/>
      <c r="C95" s="25"/>
      <c r="D95" s="32"/>
      <c r="E95" s="32"/>
      <c r="F95" s="32"/>
      <c r="G95" s="32"/>
      <c r="H95" s="32"/>
      <c r="I95" s="42"/>
      <c r="J95" s="32"/>
      <c r="K95" s="32"/>
      <c r="L95" s="32"/>
      <c r="M95" s="32"/>
      <c r="N95" s="32"/>
      <c r="O95" s="42"/>
      <c r="P95" s="32"/>
      <c r="Q95" s="32"/>
      <c r="R95" s="32"/>
      <c r="S95" s="32"/>
      <c r="T95" s="32"/>
      <c r="U95" s="42"/>
      <c r="X95" s="26"/>
    </row>
    <row r="96" spans="2:22" ht="30" customHeight="1">
      <c r="B96" s="33">
        <f aca="true" t="shared" si="4" ref="B96:C99">B88</f>
        <v>0</v>
      </c>
      <c r="C96" s="19">
        <f t="shared" si="4"/>
        <v>0</v>
      </c>
      <c r="D96" s="68"/>
      <c r="E96" s="68"/>
      <c r="F96" s="68"/>
      <c r="G96" s="68"/>
      <c r="H96" s="68"/>
      <c r="I96" s="95"/>
      <c r="J96" s="68"/>
      <c r="K96" s="68"/>
      <c r="L96" s="68"/>
      <c r="M96" s="68"/>
      <c r="N96" s="68"/>
      <c r="O96" s="95"/>
      <c r="P96" s="68"/>
      <c r="Q96" s="68"/>
      <c r="R96" s="68"/>
      <c r="S96" s="68"/>
      <c r="T96" s="68"/>
      <c r="U96" s="95"/>
      <c r="V96" s="1"/>
    </row>
    <row r="97" spans="2:22" ht="30" customHeight="1">
      <c r="B97" s="33">
        <f t="shared" si="4"/>
        <v>0</v>
      </c>
      <c r="C97" s="19">
        <f t="shared" si="4"/>
        <v>0</v>
      </c>
      <c r="D97" s="68"/>
      <c r="E97" s="68"/>
      <c r="F97" s="68"/>
      <c r="G97" s="68"/>
      <c r="H97" s="68"/>
      <c r="I97" s="95"/>
      <c r="J97" s="68"/>
      <c r="K97" s="68"/>
      <c r="L97" s="68"/>
      <c r="M97" s="68"/>
      <c r="N97" s="68"/>
      <c r="O97" s="95"/>
      <c r="P97" s="68"/>
      <c r="Q97" s="68"/>
      <c r="R97" s="68"/>
      <c r="S97" s="68"/>
      <c r="T97" s="68"/>
      <c r="U97" s="95"/>
      <c r="V97" s="1"/>
    </row>
    <row r="98" spans="2:22" ht="30" customHeight="1">
      <c r="B98" s="33">
        <f t="shared" si="4"/>
        <v>0</v>
      </c>
      <c r="C98" s="19">
        <f t="shared" si="4"/>
        <v>0</v>
      </c>
      <c r="D98" s="68"/>
      <c r="E98" s="68"/>
      <c r="F98" s="68"/>
      <c r="G98" s="68"/>
      <c r="H98" s="68"/>
      <c r="I98" s="95"/>
      <c r="J98" s="68"/>
      <c r="K98" s="68"/>
      <c r="L98" s="68"/>
      <c r="M98" s="68"/>
      <c r="N98" s="68"/>
      <c r="O98" s="95"/>
      <c r="P98" s="68"/>
      <c r="Q98" s="68"/>
      <c r="R98" s="68"/>
      <c r="S98" s="68"/>
      <c r="T98" s="68"/>
      <c r="U98" s="95"/>
      <c r="V98" s="1"/>
    </row>
    <row r="99" spans="2:22" ht="30" customHeight="1">
      <c r="B99" s="33">
        <f t="shared" si="4"/>
        <v>0</v>
      </c>
      <c r="C99" s="19">
        <f t="shared" si="4"/>
        <v>0</v>
      </c>
      <c r="D99" s="68"/>
      <c r="E99" s="68"/>
      <c r="F99" s="68"/>
      <c r="G99" s="68"/>
      <c r="H99" s="68"/>
      <c r="I99" s="95"/>
      <c r="J99" s="68"/>
      <c r="K99" s="68"/>
      <c r="L99" s="68"/>
      <c r="M99" s="68"/>
      <c r="N99" s="68"/>
      <c r="O99" s="95"/>
      <c r="P99" s="68"/>
      <c r="Q99" s="68"/>
      <c r="R99" s="68"/>
      <c r="S99" s="68"/>
      <c r="T99" s="68"/>
      <c r="U99" s="95"/>
      <c r="V99" s="1"/>
    </row>
    <row r="100" ht="198" customHeight="1"/>
    <row r="101" spans="1:14" s="37" customFormat="1" ht="15.75">
      <c r="A101" s="36"/>
      <c r="B101" s="73" t="str">
        <f>prezence!B3</f>
        <v>Krajský přebor mužů</v>
      </c>
      <c r="C101" s="74"/>
      <c r="D101" s="51"/>
      <c r="E101" s="51"/>
      <c r="F101" s="51"/>
      <c r="G101" s="51"/>
      <c r="H101" s="51"/>
      <c r="I101" s="51"/>
      <c r="J101" s="51"/>
      <c r="K101" s="51"/>
      <c r="L101" s="51"/>
      <c r="M101" s="51"/>
      <c r="N101" s="38"/>
    </row>
    <row r="102" spans="1:14" s="37" customFormat="1" ht="4.5" customHeight="1">
      <c r="A102" s="38"/>
      <c r="B102" s="75"/>
      <c r="C102" s="106"/>
      <c r="D102" s="48"/>
      <c r="E102" s="48"/>
      <c r="F102" s="48"/>
      <c r="G102" s="48"/>
      <c r="H102" s="48"/>
      <c r="I102" s="49"/>
      <c r="J102" s="49"/>
      <c r="K102" s="49"/>
      <c r="L102" s="49"/>
      <c r="M102" s="49"/>
      <c r="N102" s="38"/>
    </row>
    <row r="103" spans="1:13" s="37" customFormat="1" ht="12.75">
      <c r="A103" s="39"/>
      <c r="B103" s="77" t="s">
        <v>25</v>
      </c>
      <c r="C103" s="107"/>
      <c r="E103" s="49"/>
      <c r="F103" s="50"/>
      <c r="G103" s="50"/>
      <c r="H103" s="49"/>
      <c r="I103" s="49"/>
      <c r="J103" s="49"/>
      <c r="K103" s="49"/>
      <c r="L103" s="49"/>
      <c r="M103" s="49"/>
    </row>
    <row r="104" spans="1:13" s="37" customFormat="1" ht="13.5" thickBot="1">
      <c r="A104" s="67"/>
      <c r="B104" s="77" t="s">
        <v>26</v>
      </c>
      <c r="C104" s="107"/>
      <c r="E104" s="49"/>
      <c r="F104" s="50"/>
      <c r="G104" s="50"/>
      <c r="H104" s="49"/>
      <c r="I104" s="49"/>
      <c r="J104" s="49"/>
      <c r="K104" s="49"/>
      <c r="L104" s="49"/>
      <c r="M104" s="49"/>
    </row>
    <row r="105" spans="2:22" ht="12.75" customHeight="1" thickBot="1">
      <c r="B105" s="77" t="s">
        <v>27</v>
      </c>
      <c r="C105" s="25">
        <v>6</v>
      </c>
      <c r="D105" s="163" t="s">
        <v>10</v>
      </c>
      <c r="E105" s="164"/>
      <c r="F105" s="164"/>
      <c r="G105" s="164"/>
      <c r="H105" s="164"/>
      <c r="I105" s="165"/>
      <c r="J105" s="163" t="s">
        <v>14</v>
      </c>
      <c r="K105" s="164"/>
      <c r="L105" s="164"/>
      <c r="M105" s="164"/>
      <c r="N105" s="164"/>
      <c r="O105" s="165"/>
      <c r="P105" s="163" t="s">
        <v>15</v>
      </c>
      <c r="Q105" s="164"/>
      <c r="R105" s="164"/>
      <c r="S105" s="164"/>
      <c r="T105" s="164"/>
      <c r="U105" s="165"/>
      <c r="V105" s="1"/>
    </row>
    <row r="106" spans="2:24" s="43" customFormat="1" ht="26.25" customHeight="1" thickBot="1">
      <c r="B106" s="92" t="s">
        <v>3</v>
      </c>
      <c r="C106" s="93" t="s">
        <v>5</v>
      </c>
      <c r="D106" s="56" t="s">
        <v>18</v>
      </c>
      <c r="E106" s="59" t="s">
        <v>19</v>
      </c>
      <c r="F106" s="59" t="s">
        <v>20</v>
      </c>
      <c r="G106" s="59" t="s">
        <v>21</v>
      </c>
      <c r="H106" s="59" t="s">
        <v>11</v>
      </c>
      <c r="I106" s="94" t="s">
        <v>12</v>
      </c>
      <c r="J106" s="56" t="s">
        <v>18</v>
      </c>
      <c r="K106" s="59" t="s">
        <v>19</v>
      </c>
      <c r="L106" s="59" t="s">
        <v>20</v>
      </c>
      <c r="M106" s="59" t="s">
        <v>21</v>
      </c>
      <c r="N106" s="59" t="s">
        <v>11</v>
      </c>
      <c r="O106" s="94" t="s">
        <v>12</v>
      </c>
      <c r="P106" s="56" t="s">
        <v>18</v>
      </c>
      <c r="Q106" s="59" t="s">
        <v>19</v>
      </c>
      <c r="R106" s="59" t="s">
        <v>20</v>
      </c>
      <c r="S106" s="59" t="s">
        <v>21</v>
      </c>
      <c r="T106" s="59" t="s">
        <v>11</v>
      </c>
      <c r="U106" s="94" t="s">
        <v>12</v>
      </c>
      <c r="W106" s="88"/>
      <c r="X106" s="46"/>
    </row>
    <row r="107" spans="2:24" s="10" customFormat="1" ht="3" customHeight="1">
      <c r="B107" s="25"/>
      <c r="C107" s="25"/>
      <c r="D107" s="32"/>
      <c r="E107" s="32"/>
      <c r="F107" s="32"/>
      <c r="G107" s="32"/>
      <c r="H107" s="32"/>
      <c r="I107" s="42"/>
      <c r="J107" s="32"/>
      <c r="K107" s="32"/>
      <c r="L107" s="32"/>
      <c r="M107" s="32"/>
      <c r="N107" s="32"/>
      <c r="O107" s="42"/>
      <c r="P107" s="32"/>
      <c r="Q107" s="32"/>
      <c r="R107" s="32"/>
      <c r="S107" s="32"/>
      <c r="T107" s="32"/>
      <c r="U107" s="42"/>
      <c r="X107" s="26"/>
    </row>
    <row r="108" spans="2:22" ht="30" customHeight="1">
      <c r="B108" s="33">
        <f>prezence!C35</f>
        <v>0</v>
      </c>
      <c r="C108" s="19">
        <f>prezence!E35</f>
        <v>0</v>
      </c>
      <c r="D108" s="68"/>
      <c r="E108" s="68"/>
      <c r="F108" s="68"/>
      <c r="G108" s="68"/>
      <c r="H108" s="68"/>
      <c r="I108" s="95"/>
      <c r="J108" s="68"/>
      <c r="K108" s="68"/>
      <c r="L108" s="68"/>
      <c r="M108" s="68"/>
      <c r="N108" s="68"/>
      <c r="O108" s="95"/>
      <c r="P108" s="68"/>
      <c r="Q108" s="68"/>
      <c r="R108" s="68"/>
      <c r="S108" s="68"/>
      <c r="T108" s="68"/>
      <c r="U108" s="95"/>
      <c r="V108" s="1"/>
    </row>
    <row r="109" spans="2:22" ht="30" customHeight="1">
      <c r="B109" s="33">
        <f>prezence!C36</f>
        <v>0</v>
      </c>
      <c r="C109" s="19">
        <f>prezence!E36</f>
        <v>0</v>
      </c>
      <c r="D109" s="68"/>
      <c r="E109" s="68"/>
      <c r="F109" s="68"/>
      <c r="G109" s="68"/>
      <c r="H109" s="68"/>
      <c r="I109" s="95"/>
      <c r="J109" s="68"/>
      <c r="K109" s="68"/>
      <c r="L109" s="68"/>
      <c r="M109" s="68"/>
      <c r="N109" s="68"/>
      <c r="O109" s="95"/>
      <c r="P109" s="68"/>
      <c r="Q109" s="68"/>
      <c r="R109" s="68"/>
      <c r="S109" s="68"/>
      <c r="T109" s="68"/>
      <c r="U109" s="95"/>
      <c r="V109" s="1"/>
    </row>
    <row r="110" spans="2:22" ht="30" customHeight="1">
      <c r="B110" s="33">
        <f>prezence!C37</f>
        <v>0</v>
      </c>
      <c r="C110" s="19">
        <f>prezence!E37</f>
        <v>0</v>
      </c>
      <c r="D110" s="68"/>
      <c r="E110" s="68"/>
      <c r="F110" s="68"/>
      <c r="G110" s="68"/>
      <c r="H110" s="68"/>
      <c r="I110" s="95"/>
      <c r="J110" s="68"/>
      <c r="K110" s="68"/>
      <c r="L110" s="68"/>
      <c r="M110" s="68"/>
      <c r="N110" s="68"/>
      <c r="O110" s="95"/>
      <c r="P110" s="68"/>
      <c r="Q110" s="68"/>
      <c r="R110" s="68"/>
      <c r="S110" s="68"/>
      <c r="T110" s="68"/>
      <c r="U110" s="95"/>
      <c r="V110" s="1"/>
    </row>
    <row r="111" spans="2:22" ht="30" customHeight="1">
      <c r="B111" s="33">
        <f>prezence!C38</f>
        <v>0</v>
      </c>
      <c r="C111" s="19">
        <f>prezence!E38</f>
        <v>0</v>
      </c>
      <c r="D111" s="68"/>
      <c r="E111" s="68"/>
      <c r="F111" s="68"/>
      <c r="G111" s="68"/>
      <c r="H111" s="68"/>
      <c r="I111" s="95"/>
      <c r="J111" s="68"/>
      <c r="K111" s="68"/>
      <c r="L111" s="68"/>
      <c r="M111" s="68"/>
      <c r="N111" s="68"/>
      <c r="O111" s="95"/>
      <c r="P111" s="68"/>
      <c r="Q111" s="68"/>
      <c r="R111" s="68"/>
      <c r="S111" s="68"/>
      <c r="T111" s="68"/>
      <c r="U111" s="95"/>
      <c r="V111" s="1"/>
    </row>
    <row r="112" ht="13.5" thickBot="1"/>
    <row r="113" spans="2:22" ht="12.75" customHeight="1" thickBot="1">
      <c r="B113" s="30"/>
      <c r="C113" s="25"/>
      <c r="D113" s="163" t="s">
        <v>16</v>
      </c>
      <c r="E113" s="164"/>
      <c r="F113" s="164"/>
      <c r="G113" s="164"/>
      <c r="H113" s="164"/>
      <c r="I113" s="165"/>
      <c r="J113" s="163" t="s">
        <v>9</v>
      </c>
      <c r="K113" s="164"/>
      <c r="L113" s="164"/>
      <c r="M113" s="164"/>
      <c r="N113" s="164"/>
      <c r="O113" s="165"/>
      <c r="P113" s="163" t="s">
        <v>17</v>
      </c>
      <c r="Q113" s="164"/>
      <c r="R113" s="164"/>
      <c r="S113" s="164"/>
      <c r="T113" s="164"/>
      <c r="U113" s="165"/>
      <c r="V113" s="1"/>
    </row>
    <row r="114" spans="2:24" s="43" customFormat="1" ht="26.25" customHeight="1" thickBot="1">
      <c r="B114" s="92" t="s">
        <v>3</v>
      </c>
      <c r="C114" s="93" t="s">
        <v>5</v>
      </c>
      <c r="D114" s="56" t="s">
        <v>18</v>
      </c>
      <c r="E114" s="59" t="s">
        <v>19</v>
      </c>
      <c r="F114" s="59" t="s">
        <v>20</v>
      </c>
      <c r="G114" s="59" t="s">
        <v>21</v>
      </c>
      <c r="H114" s="59" t="s">
        <v>11</v>
      </c>
      <c r="I114" s="94" t="s">
        <v>12</v>
      </c>
      <c r="J114" s="56" t="s">
        <v>18</v>
      </c>
      <c r="K114" s="59" t="s">
        <v>19</v>
      </c>
      <c r="L114" s="59" t="s">
        <v>20</v>
      </c>
      <c r="M114" s="59" t="s">
        <v>21</v>
      </c>
      <c r="N114" s="59" t="s">
        <v>11</v>
      </c>
      <c r="O114" s="94" t="s">
        <v>12</v>
      </c>
      <c r="P114" s="56" t="s">
        <v>18</v>
      </c>
      <c r="Q114" s="59" t="s">
        <v>19</v>
      </c>
      <c r="R114" s="59" t="s">
        <v>20</v>
      </c>
      <c r="S114" s="59" t="s">
        <v>21</v>
      </c>
      <c r="T114" s="59" t="s">
        <v>11</v>
      </c>
      <c r="U114" s="94" t="s">
        <v>12</v>
      </c>
      <c r="W114" s="88"/>
      <c r="X114" s="46"/>
    </row>
    <row r="115" spans="2:24" s="10" customFormat="1" ht="3" customHeight="1">
      <c r="B115" s="25"/>
      <c r="C115" s="25"/>
      <c r="D115" s="32"/>
      <c r="E115" s="32"/>
      <c r="F115" s="32"/>
      <c r="G115" s="32"/>
      <c r="H115" s="32"/>
      <c r="I115" s="42"/>
      <c r="J115" s="32"/>
      <c r="K115" s="32"/>
      <c r="L115" s="32"/>
      <c r="M115" s="32"/>
      <c r="N115" s="32"/>
      <c r="O115" s="42"/>
      <c r="P115" s="32"/>
      <c r="Q115" s="32"/>
      <c r="R115" s="32"/>
      <c r="S115" s="32"/>
      <c r="T115" s="32"/>
      <c r="U115" s="42"/>
      <c r="X115" s="26"/>
    </row>
    <row r="116" spans="2:22" ht="30" customHeight="1">
      <c r="B116" s="33">
        <f aca="true" t="shared" si="5" ref="B116:C119">B108</f>
        <v>0</v>
      </c>
      <c r="C116" s="19">
        <f t="shared" si="5"/>
        <v>0</v>
      </c>
      <c r="D116" s="68"/>
      <c r="E116" s="68"/>
      <c r="F116" s="68"/>
      <c r="G116" s="68"/>
      <c r="H116" s="68"/>
      <c r="I116" s="95"/>
      <c r="J116" s="68"/>
      <c r="K116" s="68"/>
      <c r="L116" s="68"/>
      <c r="M116" s="68"/>
      <c r="N116" s="68"/>
      <c r="O116" s="95"/>
      <c r="P116" s="68"/>
      <c r="Q116" s="68"/>
      <c r="R116" s="68"/>
      <c r="S116" s="68"/>
      <c r="T116" s="68"/>
      <c r="U116" s="95"/>
      <c r="V116" s="1"/>
    </row>
    <row r="117" spans="2:22" ht="30" customHeight="1">
      <c r="B117" s="33">
        <f t="shared" si="5"/>
        <v>0</v>
      </c>
      <c r="C117" s="19">
        <f t="shared" si="5"/>
        <v>0</v>
      </c>
      <c r="D117" s="68"/>
      <c r="E117" s="68"/>
      <c r="F117" s="68"/>
      <c r="G117" s="68"/>
      <c r="H117" s="68"/>
      <c r="I117" s="95"/>
      <c r="J117" s="68"/>
      <c r="K117" s="68"/>
      <c r="L117" s="68"/>
      <c r="M117" s="68"/>
      <c r="N117" s="68"/>
      <c r="O117" s="95"/>
      <c r="P117" s="68"/>
      <c r="Q117" s="68"/>
      <c r="R117" s="68"/>
      <c r="S117" s="68"/>
      <c r="T117" s="68"/>
      <c r="U117" s="95"/>
      <c r="V117" s="1"/>
    </row>
    <row r="118" spans="2:22" ht="30" customHeight="1">
      <c r="B118" s="33">
        <f t="shared" si="5"/>
        <v>0</v>
      </c>
      <c r="C118" s="19">
        <f t="shared" si="5"/>
        <v>0</v>
      </c>
      <c r="D118" s="68"/>
      <c r="E118" s="68"/>
      <c r="F118" s="68"/>
      <c r="G118" s="68"/>
      <c r="H118" s="68"/>
      <c r="I118" s="95"/>
      <c r="J118" s="68"/>
      <c r="K118" s="68"/>
      <c r="L118" s="68"/>
      <c r="M118" s="68"/>
      <c r="N118" s="68"/>
      <c r="O118" s="95"/>
      <c r="P118" s="68"/>
      <c r="Q118" s="68"/>
      <c r="R118" s="68"/>
      <c r="S118" s="68"/>
      <c r="T118" s="68"/>
      <c r="U118" s="95"/>
      <c r="V118" s="1"/>
    </row>
    <row r="119" spans="2:22" ht="30" customHeight="1">
      <c r="B119" s="33">
        <f t="shared" si="5"/>
        <v>0</v>
      </c>
      <c r="C119" s="19">
        <f t="shared" si="5"/>
        <v>0</v>
      </c>
      <c r="D119" s="68"/>
      <c r="E119" s="68"/>
      <c r="F119" s="68"/>
      <c r="G119" s="68"/>
      <c r="H119" s="68"/>
      <c r="I119" s="95"/>
      <c r="J119" s="68"/>
      <c r="K119" s="68"/>
      <c r="L119" s="68"/>
      <c r="M119" s="68"/>
      <c r="N119" s="68"/>
      <c r="O119" s="95"/>
      <c r="P119" s="68"/>
      <c r="Q119" s="68"/>
      <c r="R119" s="68"/>
      <c r="S119" s="68"/>
      <c r="T119" s="68"/>
      <c r="U119" s="95"/>
      <c r="V119" s="1"/>
    </row>
    <row r="120" spans="2:24" s="108" customFormat="1" ht="198.75" customHeight="1">
      <c r="B120" s="109"/>
      <c r="C120" s="110"/>
      <c r="D120" s="111"/>
      <c r="E120" s="111"/>
      <c r="F120" s="111"/>
      <c r="G120" s="111"/>
      <c r="H120" s="111"/>
      <c r="I120" s="112"/>
      <c r="J120" s="111"/>
      <c r="K120" s="111"/>
      <c r="L120" s="111"/>
      <c r="M120" s="111"/>
      <c r="N120" s="111"/>
      <c r="O120" s="112"/>
      <c r="P120" s="111"/>
      <c r="Q120" s="111"/>
      <c r="R120" s="111"/>
      <c r="S120" s="111"/>
      <c r="T120" s="111"/>
      <c r="U120" s="112"/>
      <c r="W120" s="113"/>
      <c r="X120" s="113"/>
    </row>
    <row r="121" spans="1:14" s="37" customFormat="1" ht="15.75">
      <c r="A121" s="36"/>
      <c r="B121" s="73" t="str">
        <f>prezence!B3</f>
        <v>Krajský přebor mužů</v>
      </c>
      <c r="C121" s="74"/>
      <c r="D121" s="51"/>
      <c r="E121" s="51"/>
      <c r="F121" s="51"/>
      <c r="G121" s="51"/>
      <c r="H121" s="51"/>
      <c r="I121" s="51"/>
      <c r="J121" s="51"/>
      <c r="K121" s="51"/>
      <c r="L121" s="51"/>
      <c r="M121" s="51"/>
      <c r="N121" s="38"/>
    </row>
    <row r="122" spans="1:14" s="37" customFormat="1" ht="4.5" customHeight="1">
      <c r="A122" s="38"/>
      <c r="B122" s="75"/>
      <c r="C122" s="106"/>
      <c r="D122" s="48"/>
      <c r="E122" s="48"/>
      <c r="F122" s="48"/>
      <c r="G122" s="48"/>
      <c r="H122" s="48"/>
      <c r="I122" s="49"/>
      <c r="J122" s="49"/>
      <c r="K122" s="49"/>
      <c r="L122" s="49"/>
      <c r="M122" s="49"/>
      <c r="N122" s="38"/>
    </row>
    <row r="123" spans="1:13" s="37" customFormat="1" ht="12.75">
      <c r="A123" s="39"/>
      <c r="B123" s="77" t="s">
        <v>25</v>
      </c>
      <c r="C123" s="107"/>
      <c r="E123" s="49"/>
      <c r="F123" s="50"/>
      <c r="G123" s="50"/>
      <c r="H123" s="49"/>
      <c r="I123" s="49"/>
      <c r="J123" s="49"/>
      <c r="K123" s="49"/>
      <c r="L123" s="49"/>
      <c r="M123" s="49"/>
    </row>
    <row r="124" spans="1:13" s="37" customFormat="1" ht="13.5" thickBot="1">
      <c r="A124" s="67"/>
      <c r="B124" s="77" t="s">
        <v>26</v>
      </c>
      <c r="C124" s="107"/>
      <c r="E124" s="49"/>
      <c r="F124" s="50"/>
      <c r="G124" s="50"/>
      <c r="H124" s="49"/>
      <c r="I124" s="49"/>
      <c r="J124" s="49"/>
      <c r="K124" s="49"/>
      <c r="L124" s="49"/>
      <c r="M124" s="49"/>
    </row>
    <row r="125" spans="2:22" ht="12.75" customHeight="1" thickBot="1">
      <c r="B125" s="77" t="s">
        <v>27</v>
      </c>
      <c r="C125" s="25">
        <v>7</v>
      </c>
      <c r="D125" s="163" t="s">
        <v>10</v>
      </c>
      <c r="E125" s="164"/>
      <c r="F125" s="164"/>
      <c r="G125" s="164"/>
      <c r="H125" s="164"/>
      <c r="I125" s="165"/>
      <c r="J125" s="163" t="s">
        <v>14</v>
      </c>
      <c r="K125" s="164"/>
      <c r="L125" s="164"/>
      <c r="M125" s="164"/>
      <c r="N125" s="164"/>
      <c r="O125" s="165"/>
      <c r="P125" s="163" t="s">
        <v>15</v>
      </c>
      <c r="Q125" s="164"/>
      <c r="R125" s="164"/>
      <c r="S125" s="164"/>
      <c r="T125" s="164"/>
      <c r="U125" s="165"/>
      <c r="V125" s="1"/>
    </row>
    <row r="126" spans="2:24" s="43" customFormat="1" ht="26.25" customHeight="1" thickBot="1">
      <c r="B126" s="92" t="s">
        <v>3</v>
      </c>
      <c r="C126" s="93" t="s">
        <v>5</v>
      </c>
      <c r="D126" s="56" t="s">
        <v>18</v>
      </c>
      <c r="E126" s="59" t="s">
        <v>19</v>
      </c>
      <c r="F126" s="59" t="s">
        <v>20</v>
      </c>
      <c r="G126" s="59" t="s">
        <v>21</v>
      </c>
      <c r="H126" s="59" t="s">
        <v>11</v>
      </c>
      <c r="I126" s="94" t="s">
        <v>12</v>
      </c>
      <c r="J126" s="56" t="s">
        <v>18</v>
      </c>
      <c r="K126" s="59" t="s">
        <v>19</v>
      </c>
      <c r="L126" s="59" t="s">
        <v>20</v>
      </c>
      <c r="M126" s="59" t="s">
        <v>21</v>
      </c>
      <c r="N126" s="59" t="s">
        <v>11</v>
      </c>
      <c r="O126" s="94" t="s">
        <v>12</v>
      </c>
      <c r="P126" s="56" t="s">
        <v>18</v>
      </c>
      <c r="Q126" s="59" t="s">
        <v>19</v>
      </c>
      <c r="R126" s="59" t="s">
        <v>20</v>
      </c>
      <c r="S126" s="59" t="s">
        <v>21</v>
      </c>
      <c r="T126" s="59" t="s">
        <v>11</v>
      </c>
      <c r="U126" s="94" t="s">
        <v>12</v>
      </c>
      <c r="W126" s="88"/>
      <c r="X126" s="46"/>
    </row>
    <row r="127" spans="2:24" s="10" customFormat="1" ht="3" customHeight="1">
      <c r="B127" s="25"/>
      <c r="C127" s="25"/>
      <c r="D127" s="32"/>
      <c r="E127" s="32"/>
      <c r="F127" s="32"/>
      <c r="G127" s="32"/>
      <c r="H127" s="32"/>
      <c r="I127" s="42"/>
      <c r="J127" s="32"/>
      <c r="K127" s="32"/>
      <c r="L127" s="32"/>
      <c r="M127" s="32"/>
      <c r="N127" s="32"/>
      <c r="O127" s="42"/>
      <c r="P127" s="32"/>
      <c r="Q127" s="32"/>
      <c r="R127" s="32"/>
      <c r="S127" s="32"/>
      <c r="T127" s="32"/>
      <c r="U127" s="42"/>
      <c r="X127" s="26"/>
    </row>
    <row r="128" spans="2:22" ht="30" customHeight="1">
      <c r="B128" s="33">
        <f>prezence!C40</f>
        <v>0</v>
      </c>
      <c r="C128" s="19">
        <f>prezence!E40</f>
        <v>0</v>
      </c>
      <c r="D128" s="68"/>
      <c r="E128" s="68"/>
      <c r="F128" s="68"/>
      <c r="G128" s="68"/>
      <c r="H128" s="68"/>
      <c r="I128" s="95"/>
      <c r="J128" s="68"/>
      <c r="K128" s="68"/>
      <c r="L128" s="68"/>
      <c r="M128" s="68"/>
      <c r="N128" s="68"/>
      <c r="O128" s="95"/>
      <c r="P128" s="68"/>
      <c r="Q128" s="68"/>
      <c r="R128" s="68"/>
      <c r="S128" s="68"/>
      <c r="T128" s="68"/>
      <c r="U128" s="95"/>
      <c r="V128" s="1"/>
    </row>
    <row r="129" spans="2:22" ht="30" customHeight="1">
      <c r="B129" s="33">
        <f>prezence!C41</f>
        <v>0</v>
      </c>
      <c r="C129" s="19">
        <f>prezence!E41</f>
        <v>0</v>
      </c>
      <c r="D129" s="68"/>
      <c r="E129" s="68"/>
      <c r="F129" s="68"/>
      <c r="G129" s="68"/>
      <c r="H129" s="68"/>
      <c r="I129" s="95"/>
      <c r="J129" s="68"/>
      <c r="K129" s="68"/>
      <c r="L129" s="68"/>
      <c r="M129" s="68"/>
      <c r="N129" s="68"/>
      <c r="O129" s="95"/>
      <c r="P129" s="68"/>
      <c r="Q129" s="68"/>
      <c r="R129" s="68"/>
      <c r="S129" s="68"/>
      <c r="T129" s="68"/>
      <c r="U129" s="95"/>
      <c r="V129" s="1"/>
    </row>
    <row r="130" spans="2:22" ht="30" customHeight="1">
      <c r="B130" s="33">
        <f>prezence!C42</f>
        <v>0</v>
      </c>
      <c r="C130" s="19">
        <f>prezence!E42</f>
        <v>0</v>
      </c>
      <c r="D130" s="68"/>
      <c r="E130" s="68"/>
      <c r="F130" s="68"/>
      <c r="G130" s="68"/>
      <c r="H130" s="68"/>
      <c r="I130" s="95"/>
      <c r="J130" s="68"/>
      <c r="K130" s="68"/>
      <c r="L130" s="68"/>
      <c r="M130" s="68"/>
      <c r="N130" s="68"/>
      <c r="O130" s="95"/>
      <c r="P130" s="68"/>
      <c r="Q130" s="68"/>
      <c r="R130" s="68"/>
      <c r="S130" s="68"/>
      <c r="T130" s="68"/>
      <c r="U130" s="95"/>
      <c r="V130" s="1"/>
    </row>
    <row r="131" spans="2:22" ht="30" customHeight="1">
      <c r="B131" s="33">
        <f>prezence!C43</f>
        <v>0</v>
      </c>
      <c r="C131" s="19">
        <f>prezence!E43</f>
        <v>0</v>
      </c>
      <c r="D131" s="68"/>
      <c r="E131" s="68"/>
      <c r="F131" s="68"/>
      <c r="G131" s="68"/>
      <c r="H131" s="68"/>
      <c r="I131" s="95"/>
      <c r="J131" s="68"/>
      <c r="K131" s="68"/>
      <c r="L131" s="68"/>
      <c r="M131" s="68"/>
      <c r="N131" s="68"/>
      <c r="O131" s="95"/>
      <c r="P131" s="68"/>
      <c r="Q131" s="68"/>
      <c r="R131" s="68"/>
      <c r="S131" s="68"/>
      <c r="T131" s="68"/>
      <c r="U131" s="95"/>
      <c r="V131" s="1"/>
    </row>
    <row r="132" ht="13.5" thickBot="1"/>
    <row r="133" spans="2:22" ht="12.75" customHeight="1" thickBot="1">
      <c r="B133" s="30"/>
      <c r="C133" s="25"/>
      <c r="D133" s="163" t="s">
        <v>16</v>
      </c>
      <c r="E133" s="164"/>
      <c r="F133" s="164"/>
      <c r="G133" s="164"/>
      <c r="H133" s="164"/>
      <c r="I133" s="165"/>
      <c r="J133" s="163" t="s">
        <v>9</v>
      </c>
      <c r="K133" s="164"/>
      <c r="L133" s="164"/>
      <c r="M133" s="164"/>
      <c r="N133" s="164"/>
      <c r="O133" s="165"/>
      <c r="P133" s="163" t="s">
        <v>17</v>
      </c>
      <c r="Q133" s="164"/>
      <c r="R133" s="164"/>
      <c r="S133" s="164"/>
      <c r="T133" s="164"/>
      <c r="U133" s="165"/>
      <c r="V133" s="1"/>
    </row>
    <row r="134" spans="2:24" s="43" customFormat="1" ht="26.25" customHeight="1" thickBot="1">
      <c r="B134" s="92" t="s">
        <v>3</v>
      </c>
      <c r="C134" s="93" t="s">
        <v>5</v>
      </c>
      <c r="D134" s="56" t="s">
        <v>18</v>
      </c>
      <c r="E134" s="59" t="s">
        <v>19</v>
      </c>
      <c r="F134" s="59" t="s">
        <v>20</v>
      </c>
      <c r="G134" s="59" t="s">
        <v>21</v>
      </c>
      <c r="H134" s="59" t="s">
        <v>11</v>
      </c>
      <c r="I134" s="94" t="s">
        <v>12</v>
      </c>
      <c r="J134" s="56" t="s">
        <v>18</v>
      </c>
      <c r="K134" s="59" t="s">
        <v>19</v>
      </c>
      <c r="L134" s="59" t="s">
        <v>20</v>
      </c>
      <c r="M134" s="59" t="s">
        <v>21</v>
      </c>
      <c r="N134" s="59" t="s">
        <v>11</v>
      </c>
      <c r="O134" s="94" t="s">
        <v>12</v>
      </c>
      <c r="P134" s="56" t="s">
        <v>18</v>
      </c>
      <c r="Q134" s="59" t="s">
        <v>19</v>
      </c>
      <c r="R134" s="59" t="s">
        <v>20</v>
      </c>
      <c r="S134" s="59" t="s">
        <v>21</v>
      </c>
      <c r="T134" s="59" t="s">
        <v>11</v>
      </c>
      <c r="U134" s="94" t="s">
        <v>12</v>
      </c>
      <c r="W134" s="88"/>
      <c r="X134" s="46"/>
    </row>
    <row r="135" spans="2:24" s="10" customFormat="1" ht="3" customHeight="1">
      <c r="B135" s="25"/>
      <c r="C135" s="25"/>
      <c r="D135" s="32"/>
      <c r="E135" s="32"/>
      <c r="F135" s="32"/>
      <c r="G135" s="32"/>
      <c r="H135" s="32"/>
      <c r="I135" s="42"/>
      <c r="J135" s="32"/>
      <c r="K135" s="32"/>
      <c r="L135" s="32"/>
      <c r="M135" s="32"/>
      <c r="N135" s="32"/>
      <c r="O135" s="42"/>
      <c r="P135" s="32"/>
      <c r="Q135" s="32"/>
      <c r="R135" s="32"/>
      <c r="S135" s="32"/>
      <c r="T135" s="32"/>
      <c r="U135" s="42"/>
      <c r="X135" s="26"/>
    </row>
    <row r="136" spans="2:22" ht="30" customHeight="1">
      <c r="B136" s="33">
        <f aca="true" t="shared" si="6" ref="B136:C139">B128</f>
        <v>0</v>
      </c>
      <c r="C136" s="19">
        <f t="shared" si="6"/>
        <v>0</v>
      </c>
      <c r="D136" s="68"/>
      <c r="E136" s="68"/>
      <c r="F136" s="68"/>
      <c r="G136" s="68"/>
      <c r="H136" s="68"/>
      <c r="I136" s="95"/>
      <c r="J136" s="68"/>
      <c r="K136" s="68"/>
      <c r="L136" s="68"/>
      <c r="M136" s="68"/>
      <c r="N136" s="68"/>
      <c r="O136" s="95"/>
      <c r="P136" s="68"/>
      <c r="Q136" s="68"/>
      <c r="R136" s="68"/>
      <c r="S136" s="68"/>
      <c r="T136" s="68"/>
      <c r="U136" s="95"/>
      <c r="V136" s="1"/>
    </row>
    <row r="137" spans="2:22" ht="30" customHeight="1">
      <c r="B137" s="33">
        <f t="shared" si="6"/>
        <v>0</v>
      </c>
      <c r="C137" s="19">
        <f t="shared" si="6"/>
        <v>0</v>
      </c>
      <c r="D137" s="68"/>
      <c r="E137" s="68"/>
      <c r="F137" s="68"/>
      <c r="G137" s="68"/>
      <c r="H137" s="68"/>
      <c r="I137" s="95"/>
      <c r="J137" s="68"/>
      <c r="K137" s="68"/>
      <c r="L137" s="68"/>
      <c r="M137" s="68"/>
      <c r="N137" s="68"/>
      <c r="O137" s="95"/>
      <c r="P137" s="68"/>
      <c r="Q137" s="68"/>
      <c r="R137" s="68"/>
      <c r="S137" s="68"/>
      <c r="T137" s="68"/>
      <c r="U137" s="95"/>
      <c r="V137" s="1"/>
    </row>
    <row r="138" spans="2:22" ht="30" customHeight="1">
      <c r="B138" s="33">
        <f t="shared" si="6"/>
        <v>0</v>
      </c>
      <c r="C138" s="19">
        <f t="shared" si="6"/>
        <v>0</v>
      </c>
      <c r="D138" s="68"/>
      <c r="E138" s="68"/>
      <c r="F138" s="68"/>
      <c r="G138" s="68"/>
      <c r="H138" s="68"/>
      <c r="I138" s="95"/>
      <c r="J138" s="68"/>
      <c r="K138" s="68"/>
      <c r="L138" s="68"/>
      <c r="M138" s="68"/>
      <c r="N138" s="68"/>
      <c r="O138" s="95"/>
      <c r="P138" s="68"/>
      <c r="Q138" s="68"/>
      <c r="R138" s="68"/>
      <c r="S138" s="68"/>
      <c r="T138" s="68"/>
      <c r="U138" s="95"/>
      <c r="V138" s="1"/>
    </row>
    <row r="139" spans="2:22" ht="30" customHeight="1">
      <c r="B139" s="33">
        <f t="shared" si="6"/>
        <v>0</v>
      </c>
      <c r="C139" s="19">
        <f t="shared" si="6"/>
        <v>0</v>
      </c>
      <c r="D139" s="68"/>
      <c r="E139" s="68"/>
      <c r="F139" s="68"/>
      <c r="G139" s="68"/>
      <c r="H139" s="68"/>
      <c r="I139" s="95"/>
      <c r="J139" s="68"/>
      <c r="K139" s="68"/>
      <c r="L139" s="68"/>
      <c r="M139" s="68"/>
      <c r="N139" s="68"/>
      <c r="O139" s="95"/>
      <c r="P139" s="68"/>
      <c r="Q139" s="68"/>
      <c r="R139" s="68"/>
      <c r="S139" s="68"/>
      <c r="T139" s="68"/>
      <c r="U139" s="95"/>
      <c r="V139" s="1"/>
    </row>
    <row r="140" ht="191.25" customHeight="1"/>
    <row r="141" spans="1:14" s="37" customFormat="1" ht="15.75">
      <c r="A141" s="36"/>
      <c r="B141" s="73" t="str">
        <f>prezence!B3</f>
        <v>Krajský přebor mužů</v>
      </c>
      <c r="C141" s="74"/>
      <c r="D141" s="51"/>
      <c r="E141" s="51"/>
      <c r="F141" s="51"/>
      <c r="G141" s="51"/>
      <c r="H141" s="51"/>
      <c r="I141" s="51"/>
      <c r="J141" s="51"/>
      <c r="K141" s="51"/>
      <c r="L141" s="51"/>
      <c r="M141" s="51"/>
      <c r="N141" s="38"/>
    </row>
    <row r="142" spans="1:14" s="37" customFormat="1" ht="4.5" customHeight="1">
      <c r="A142" s="38"/>
      <c r="B142" s="75"/>
      <c r="C142" s="106"/>
      <c r="D142" s="48"/>
      <c r="E142" s="48"/>
      <c r="F142" s="48"/>
      <c r="G142" s="48"/>
      <c r="H142" s="48"/>
      <c r="I142" s="49"/>
      <c r="J142" s="49"/>
      <c r="K142" s="49"/>
      <c r="L142" s="49"/>
      <c r="M142" s="49"/>
      <c r="N142" s="38"/>
    </row>
    <row r="143" spans="1:13" s="37" customFormat="1" ht="12.75">
      <c r="A143" s="39"/>
      <c r="B143" s="77" t="s">
        <v>25</v>
      </c>
      <c r="C143" s="107"/>
      <c r="E143" s="49"/>
      <c r="F143" s="50"/>
      <c r="G143" s="50"/>
      <c r="H143" s="49"/>
      <c r="I143" s="49"/>
      <c r="J143" s="49"/>
      <c r="K143" s="49"/>
      <c r="L143" s="49"/>
      <c r="M143" s="49"/>
    </row>
    <row r="144" spans="1:13" s="37" customFormat="1" ht="13.5" thickBot="1">
      <c r="A144" s="67"/>
      <c r="B144" s="77" t="s">
        <v>26</v>
      </c>
      <c r="C144" s="107"/>
      <c r="E144" s="49"/>
      <c r="F144" s="50"/>
      <c r="G144" s="50"/>
      <c r="H144" s="49"/>
      <c r="I144" s="49"/>
      <c r="J144" s="49"/>
      <c r="K144" s="49"/>
      <c r="L144" s="49"/>
      <c r="M144" s="49"/>
    </row>
    <row r="145" spans="2:22" ht="12.75" customHeight="1" thickBot="1">
      <c r="B145" s="77" t="s">
        <v>27</v>
      </c>
      <c r="C145" s="25">
        <v>8</v>
      </c>
      <c r="D145" s="163" t="s">
        <v>10</v>
      </c>
      <c r="E145" s="164"/>
      <c r="F145" s="164"/>
      <c r="G145" s="164"/>
      <c r="H145" s="164"/>
      <c r="I145" s="165"/>
      <c r="J145" s="163" t="s">
        <v>14</v>
      </c>
      <c r="K145" s="164"/>
      <c r="L145" s="164"/>
      <c r="M145" s="164"/>
      <c r="N145" s="164"/>
      <c r="O145" s="165"/>
      <c r="P145" s="163" t="s">
        <v>15</v>
      </c>
      <c r="Q145" s="164"/>
      <c r="R145" s="164"/>
      <c r="S145" s="164"/>
      <c r="T145" s="164"/>
      <c r="U145" s="165"/>
      <c r="V145" s="1"/>
    </row>
    <row r="146" spans="2:24" s="43" customFormat="1" ht="26.25" customHeight="1" thickBot="1">
      <c r="B146" s="92" t="s">
        <v>3</v>
      </c>
      <c r="C146" s="93" t="s">
        <v>5</v>
      </c>
      <c r="D146" s="56" t="s">
        <v>18</v>
      </c>
      <c r="E146" s="59" t="s">
        <v>19</v>
      </c>
      <c r="F146" s="59" t="s">
        <v>20</v>
      </c>
      <c r="G146" s="59" t="s">
        <v>21</v>
      </c>
      <c r="H146" s="59" t="s">
        <v>11</v>
      </c>
      <c r="I146" s="94" t="s">
        <v>12</v>
      </c>
      <c r="J146" s="56" t="s">
        <v>18</v>
      </c>
      <c r="K146" s="59" t="s">
        <v>19</v>
      </c>
      <c r="L146" s="59" t="s">
        <v>20</v>
      </c>
      <c r="M146" s="59" t="s">
        <v>21</v>
      </c>
      <c r="N146" s="59" t="s">
        <v>11</v>
      </c>
      <c r="O146" s="94" t="s">
        <v>12</v>
      </c>
      <c r="P146" s="56" t="s">
        <v>18</v>
      </c>
      <c r="Q146" s="59" t="s">
        <v>19</v>
      </c>
      <c r="R146" s="59" t="s">
        <v>20</v>
      </c>
      <c r="S146" s="59" t="s">
        <v>21</v>
      </c>
      <c r="T146" s="59" t="s">
        <v>11</v>
      </c>
      <c r="U146" s="94" t="s">
        <v>12</v>
      </c>
      <c r="W146" s="88"/>
      <c r="X146" s="46"/>
    </row>
    <row r="147" spans="2:24" s="10" customFormat="1" ht="3" customHeight="1">
      <c r="B147" s="25"/>
      <c r="C147" s="25"/>
      <c r="D147" s="32"/>
      <c r="E147" s="32"/>
      <c r="F147" s="32"/>
      <c r="G147" s="32"/>
      <c r="H147" s="32"/>
      <c r="I147" s="42"/>
      <c r="J147" s="32"/>
      <c r="K147" s="32"/>
      <c r="L147" s="32"/>
      <c r="M147" s="32"/>
      <c r="N147" s="32"/>
      <c r="O147" s="42"/>
      <c r="P147" s="32"/>
      <c r="Q147" s="32"/>
      <c r="R147" s="32"/>
      <c r="S147" s="32"/>
      <c r="T147" s="32"/>
      <c r="U147" s="42"/>
      <c r="X147" s="26"/>
    </row>
    <row r="148" spans="2:22" ht="30" customHeight="1">
      <c r="B148" s="33">
        <f>prezence!C45</f>
        <v>0</v>
      </c>
      <c r="C148" s="19">
        <f>prezence!E45</f>
        <v>0</v>
      </c>
      <c r="D148" s="68"/>
      <c r="E148" s="68"/>
      <c r="F148" s="68"/>
      <c r="G148" s="68"/>
      <c r="H148" s="68"/>
      <c r="I148" s="95"/>
      <c r="J148" s="68"/>
      <c r="K148" s="68"/>
      <c r="L148" s="68"/>
      <c r="M148" s="68"/>
      <c r="N148" s="68"/>
      <c r="O148" s="95"/>
      <c r="P148" s="68"/>
      <c r="Q148" s="68"/>
      <c r="R148" s="68"/>
      <c r="S148" s="68"/>
      <c r="T148" s="68"/>
      <c r="U148" s="95"/>
      <c r="V148" s="1"/>
    </row>
    <row r="149" spans="2:22" ht="30" customHeight="1">
      <c r="B149" s="33">
        <f>prezence!C46</f>
        <v>0</v>
      </c>
      <c r="C149" s="19">
        <f>prezence!E46</f>
        <v>0</v>
      </c>
      <c r="D149" s="68"/>
      <c r="E149" s="68"/>
      <c r="F149" s="68"/>
      <c r="G149" s="68"/>
      <c r="H149" s="68"/>
      <c r="I149" s="95"/>
      <c r="J149" s="68"/>
      <c r="K149" s="68"/>
      <c r="L149" s="68"/>
      <c r="M149" s="68"/>
      <c r="N149" s="68"/>
      <c r="O149" s="95"/>
      <c r="P149" s="68"/>
      <c r="Q149" s="68"/>
      <c r="R149" s="68"/>
      <c r="S149" s="68"/>
      <c r="T149" s="68"/>
      <c r="U149" s="95"/>
      <c r="V149" s="1"/>
    </row>
    <row r="150" spans="2:22" ht="30" customHeight="1">
      <c r="B150" s="33">
        <f>prezence!C47</f>
        <v>0</v>
      </c>
      <c r="C150" s="19">
        <f>prezence!E47</f>
        <v>0</v>
      </c>
      <c r="D150" s="68"/>
      <c r="E150" s="68"/>
      <c r="F150" s="68"/>
      <c r="G150" s="68"/>
      <c r="H150" s="68"/>
      <c r="I150" s="95"/>
      <c r="J150" s="68"/>
      <c r="K150" s="68"/>
      <c r="L150" s="68"/>
      <c r="M150" s="68"/>
      <c r="N150" s="68"/>
      <c r="O150" s="95"/>
      <c r="P150" s="68"/>
      <c r="Q150" s="68"/>
      <c r="R150" s="68"/>
      <c r="S150" s="68"/>
      <c r="T150" s="68"/>
      <c r="U150" s="95"/>
      <c r="V150" s="1"/>
    </row>
    <row r="151" spans="2:22" ht="30" customHeight="1">
      <c r="B151" s="33">
        <f>prezence!C48</f>
        <v>0</v>
      </c>
      <c r="C151" s="19">
        <f>prezence!E48</f>
        <v>0</v>
      </c>
      <c r="D151" s="68"/>
      <c r="E151" s="68"/>
      <c r="F151" s="68"/>
      <c r="G151" s="68"/>
      <c r="H151" s="68"/>
      <c r="I151" s="95"/>
      <c r="J151" s="68"/>
      <c r="K151" s="68"/>
      <c r="L151" s="68"/>
      <c r="M151" s="68"/>
      <c r="N151" s="68"/>
      <c r="O151" s="95"/>
      <c r="P151" s="68"/>
      <c r="Q151" s="68"/>
      <c r="R151" s="68"/>
      <c r="S151" s="68"/>
      <c r="T151" s="68"/>
      <c r="U151" s="95"/>
      <c r="V151" s="1"/>
    </row>
    <row r="152" ht="13.5" thickBot="1"/>
    <row r="153" spans="2:22" ht="12.75" customHeight="1" thickBot="1">
      <c r="B153" s="30"/>
      <c r="C153" s="25"/>
      <c r="D153" s="163" t="s">
        <v>16</v>
      </c>
      <c r="E153" s="164"/>
      <c r="F153" s="164"/>
      <c r="G153" s="164"/>
      <c r="H153" s="164"/>
      <c r="I153" s="165"/>
      <c r="J153" s="163" t="s">
        <v>9</v>
      </c>
      <c r="K153" s="164"/>
      <c r="L153" s="164"/>
      <c r="M153" s="164"/>
      <c r="N153" s="164"/>
      <c r="O153" s="165"/>
      <c r="P153" s="163" t="s">
        <v>17</v>
      </c>
      <c r="Q153" s="164"/>
      <c r="R153" s="164"/>
      <c r="S153" s="164"/>
      <c r="T153" s="164"/>
      <c r="U153" s="165"/>
      <c r="V153" s="1"/>
    </row>
    <row r="154" spans="2:24" s="43" customFormat="1" ht="26.25" customHeight="1" thickBot="1">
      <c r="B154" s="92" t="s">
        <v>3</v>
      </c>
      <c r="C154" s="93" t="s">
        <v>5</v>
      </c>
      <c r="D154" s="56" t="s">
        <v>18</v>
      </c>
      <c r="E154" s="59" t="s">
        <v>19</v>
      </c>
      <c r="F154" s="59" t="s">
        <v>20</v>
      </c>
      <c r="G154" s="59" t="s">
        <v>21</v>
      </c>
      <c r="H154" s="59" t="s">
        <v>11</v>
      </c>
      <c r="I154" s="94" t="s">
        <v>12</v>
      </c>
      <c r="J154" s="56" t="s">
        <v>18</v>
      </c>
      <c r="K154" s="59" t="s">
        <v>19</v>
      </c>
      <c r="L154" s="59" t="s">
        <v>20</v>
      </c>
      <c r="M154" s="59" t="s">
        <v>21</v>
      </c>
      <c r="N154" s="59" t="s">
        <v>11</v>
      </c>
      <c r="O154" s="94" t="s">
        <v>12</v>
      </c>
      <c r="P154" s="56" t="s">
        <v>18</v>
      </c>
      <c r="Q154" s="59" t="s">
        <v>19</v>
      </c>
      <c r="R154" s="59" t="s">
        <v>20</v>
      </c>
      <c r="S154" s="59" t="s">
        <v>21</v>
      </c>
      <c r="T154" s="59" t="s">
        <v>11</v>
      </c>
      <c r="U154" s="94" t="s">
        <v>12</v>
      </c>
      <c r="W154" s="88"/>
      <c r="X154" s="46"/>
    </row>
    <row r="155" spans="2:24" s="10" customFormat="1" ht="3" customHeight="1">
      <c r="B155" s="25"/>
      <c r="C155" s="25"/>
      <c r="D155" s="32"/>
      <c r="E155" s="32"/>
      <c r="F155" s="32"/>
      <c r="G155" s="32"/>
      <c r="H155" s="32"/>
      <c r="I155" s="42"/>
      <c r="J155" s="32"/>
      <c r="K155" s="32"/>
      <c r="L155" s="32"/>
      <c r="M155" s="32"/>
      <c r="N155" s="32"/>
      <c r="O155" s="42"/>
      <c r="P155" s="32"/>
      <c r="Q155" s="32"/>
      <c r="R155" s="32"/>
      <c r="S155" s="32"/>
      <c r="T155" s="32"/>
      <c r="U155" s="42"/>
      <c r="X155" s="26"/>
    </row>
    <row r="156" spans="2:22" ht="30" customHeight="1">
      <c r="B156" s="33">
        <f aca="true" t="shared" si="7" ref="B156:C159">B148</f>
        <v>0</v>
      </c>
      <c r="C156" s="19">
        <f t="shared" si="7"/>
        <v>0</v>
      </c>
      <c r="D156" s="68"/>
      <c r="E156" s="68"/>
      <c r="F156" s="68"/>
      <c r="G156" s="68"/>
      <c r="H156" s="68"/>
      <c r="I156" s="95"/>
      <c r="J156" s="68"/>
      <c r="K156" s="68"/>
      <c r="L156" s="68"/>
      <c r="M156" s="68"/>
      <c r="N156" s="68"/>
      <c r="O156" s="95"/>
      <c r="P156" s="68"/>
      <c r="Q156" s="68"/>
      <c r="R156" s="68"/>
      <c r="S156" s="68"/>
      <c r="T156" s="68"/>
      <c r="U156" s="95"/>
      <c r="V156" s="1"/>
    </row>
    <row r="157" spans="2:22" ht="30" customHeight="1">
      <c r="B157" s="33">
        <f t="shared" si="7"/>
        <v>0</v>
      </c>
      <c r="C157" s="19">
        <f t="shared" si="7"/>
        <v>0</v>
      </c>
      <c r="D157" s="68"/>
      <c r="E157" s="68"/>
      <c r="F157" s="68"/>
      <c r="G157" s="68"/>
      <c r="H157" s="68"/>
      <c r="I157" s="95"/>
      <c r="J157" s="68"/>
      <c r="K157" s="68"/>
      <c r="L157" s="68"/>
      <c r="M157" s="68"/>
      <c r="N157" s="68"/>
      <c r="O157" s="95"/>
      <c r="P157" s="68"/>
      <c r="Q157" s="68"/>
      <c r="R157" s="68"/>
      <c r="S157" s="68"/>
      <c r="T157" s="68"/>
      <c r="U157" s="95"/>
      <c r="V157" s="1"/>
    </row>
    <row r="158" spans="2:22" ht="30" customHeight="1">
      <c r="B158" s="33">
        <f t="shared" si="7"/>
        <v>0</v>
      </c>
      <c r="C158" s="19">
        <f t="shared" si="7"/>
        <v>0</v>
      </c>
      <c r="D158" s="68"/>
      <c r="E158" s="68"/>
      <c r="F158" s="68"/>
      <c r="G158" s="68"/>
      <c r="H158" s="68"/>
      <c r="I158" s="95"/>
      <c r="J158" s="68"/>
      <c r="K158" s="68"/>
      <c r="L158" s="68"/>
      <c r="M158" s="68"/>
      <c r="N158" s="68"/>
      <c r="O158" s="95"/>
      <c r="P158" s="68"/>
      <c r="Q158" s="68"/>
      <c r="R158" s="68"/>
      <c r="S158" s="68"/>
      <c r="T158" s="68"/>
      <c r="U158" s="95"/>
      <c r="V158" s="1"/>
    </row>
    <row r="159" spans="2:22" ht="30" customHeight="1">
      <c r="B159" s="33">
        <f t="shared" si="7"/>
        <v>0</v>
      </c>
      <c r="C159" s="19">
        <f t="shared" si="7"/>
        <v>0</v>
      </c>
      <c r="D159" s="68"/>
      <c r="E159" s="68"/>
      <c r="F159" s="68"/>
      <c r="G159" s="68"/>
      <c r="H159" s="68"/>
      <c r="I159" s="95"/>
      <c r="J159" s="68"/>
      <c r="K159" s="68"/>
      <c r="L159" s="68"/>
      <c r="M159" s="68"/>
      <c r="N159" s="68"/>
      <c r="O159" s="95"/>
      <c r="P159" s="68"/>
      <c r="Q159" s="68"/>
      <c r="R159" s="68"/>
      <c r="S159" s="68"/>
      <c r="T159" s="68"/>
      <c r="U159" s="95"/>
      <c r="V159" s="1"/>
    </row>
    <row r="160" ht="191.25" customHeight="1"/>
  </sheetData>
  <sheetProtection/>
  <mergeCells count="48">
    <mergeCell ref="D5:I5"/>
    <mergeCell ref="J5:O5"/>
    <mergeCell ref="P5:U5"/>
    <mergeCell ref="D13:I13"/>
    <mergeCell ref="J13:O13"/>
    <mergeCell ref="P13:U13"/>
    <mergeCell ref="D25:I25"/>
    <mergeCell ref="J25:O25"/>
    <mergeCell ref="P25:U25"/>
    <mergeCell ref="D33:I33"/>
    <mergeCell ref="J33:O33"/>
    <mergeCell ref="P33:U33"/>
    <mergeCell ref="D45:I45"/>
    <mergeCell ref="J45:O45"/>
    <mergeCell ref="P45:U45"/>
    <mergeCell ref="D53:I53"/>
    <mergeCell ref="J53:O53"/>
    <mergeCell ref="P53:U53"/>
    <mergeCell ref="D65:I65"/>
    <mergeCell ref="J65:O65"/>
    <mergeCell ref="P65:U65"/>
    <mergeCell ref="D73:I73"/>
    <mergeCell ref="J73:O73"/>
    <mergeCell ref="P73:U73"/>
    <mergeCell ref="D85:I85"/>
    <mergeCell ref="J85:O85"/>
    <mergeCell ref="P85:U85"/>
    <mergeCell ref="D93:I93"/>
    <mergeCell ref="J93:O93"/>
    <mergeCell ref="P93:U93"/>
    <mergeCell ref="D105:I105"/>
    <mergeCell ref="J105:O105"/>
    <mergeCell ref="P105:U105"/>
    <mergeCell ref="D113:I113"/>
    <mergeCell ref="J113:O113"/>
    <mergeCell ref="P113:U113"/>
    <mergeCell ref="D125:I125"/>
    <mergeCell ref="J125:O125"/>
    <mergeCell ref="P125:U125"/>
    <mergeCell ref="D133:I133"/>
    <mergeCell ref="J133:O133"/>
    <mergeCell ref="P133:U133"/>
    <mergeCell ref="D145:I145"/>
    <mergeCell ref="J145:O145"/>
    <mergeCell ref="P145:U145"/>
    <mergeCell ref="D153:I153"/>
    <mergeCell ref="J153:O153"/>
    <mergeCell ref="P153:U153"/>
  </mergeCells>
  <printOptions/>
  <pageMargins left="0" right="0" top="0.1968503937007874"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List7"/>
  <dimension ref="A1:AU62"/>
  <sheetViews>
    <sheetView zoomScale="25" zoomScaleNormal="25" zoomScalePageLayoutView="0" workbookViewId="0" topLeftCell="A1">
      <selection activeCell="A1" sqref="A1:IV16384"/>
    </sheetView>
  </sheetViews>
  <sheetFormatPr defaultColWidth="9.00390625" defaultRowHeight="12.75"/>
  <cols>
    <col min="1" max="1" width="0.6171875" style="1" customWidth="1"/>
    <col min="2" max="2" width="7.125" style="3" customWidth="1"/>
    <col min="3" max="3" width="20.375" style="29" customWidth="1"/>
    <col min="4" max="4" width="6.125" style="29" customWidth="1"/>
    <col min="5" max="6" width="20.375" style="29" customWidth="1"/>
    <col min="7" max="7" width="7.875" style="40" customWidth="1"/>
    <col min="8" max="8" width="8.75390625" style="40" customWidth="1"/>
    <col min="9" max="13" width="6.75390625" style="3" customWidth="1"/>
    <col min="14" max="14" width="6.75390625" style="40" customWidth="1"/>
    <col min="15" max="19" width="6.75390625" style="3" customWidth="1"/>
    <col min="20" max="20" width="6.75390625" style="40" customWidth="1"/>
    <col min="21" max="25" width="6.75390625" style="3" customWidth="1"/>
    <col min="26" max="26" width="6.75390625" style="40" customWidth="1"/>
    <col min="27" max="31" width="6.75390625" style="3" customWidth="1"/>
    <col min="32" max="32" width="6.75390625" style="40" customWidth="1"/>
    <col min="33" max="37" width="6.75390625" style="3" customWidth="1"/>
    <col min="38" max="38" width="6.75390625" style="40" customWidth="1"/>
    <col min="39" max="43" width="6.75390625" style="3" customWidth="1"/>
    <col min="46" max="46" width="2.75390625" style="10" customWidth="1"/>
    <col min="47" max="47" width="9.125" style="10" customWidth="1"/>
    <col min="48" max="16384" width="9.125" style="1" customWidth="1"/>
  </cols>
  <sheetData>
    <row r="1" spans="1:19" s="37" customFormat="1" ht="15.75">
      <c r="A1" s="36"/>
      <c r="C1" s="73" t="str">
        <f>prezence!B3</f>
        <v>Krajský přebor mužů</v>
      </c>
      <c r="D1" s="74"/>
      <c r="E1" s="51"/>
      <c r="F1" s="51"/>
      <c r="I1" s="51"/>
      <c r="J1" s="51"/>
      <c r="K1" s="51"/>
      <c r="L1" s="51"/>
      <c r="M1" s="51"/>
      <c r="N1" s="51"/>
      <c r="O1" s="51"/>
      <c r="P1" s="51"/>
      <c r="Q1" s="51"/>
      <c r="R1" s="51"/>
      <c r="S1" s="38"/>
    </row>
    <row r="2" spans="1:19" s="37" customFormat="1" ht="4.5" customHeight="1">
      <c r="A2" s="38"/>
      <c r="B2" s="48"/>
      <c r="C2" s="75"/>
      <c r="D2" s="75"/>
      <c r="E2" s="48"/>
      <c r="F2" s="48"/>
      <c r="I2" s="48"/>
      <c r="J2" s="48"/>
      <c r="K2" s="48"/>
      <c r="L2" s="48"/>
      <c r="M2" s="48"/>
      <c r="N2" s="49"/>
      <c r="O2" s="49"/>
      <c r="P2" s="49"/>
      <c r="Q2" s="49"/>
      <c r="R2" s="49"/>
      <c r="S2" s="38"/>
    </row>
    <row r="3" spans="1:19" s="37" customFormat="1" ht="15.75">
      <c r="A3" s="38"/>
      <c r="B3" s="64"/>
      <c r="C3" s="77" t="s">
        <v>8</v>
      </c>
      <c r="D3" s="76" t="str">
        <f>prezence!E7</f>
        <v>mladší žáci</v>
      </c>
      <c r="E3" s="65"/>
      <c r="F3" s="65"/>
      <c r="I3" s="65"/>
      <c r="J3" s="49"/>
      <c r="M3" s="48"/>
      <c r="N3" s="49"/>
      <c r="O3" s="49"/>
      <c r="P3" s="49"/>
      <c r="Q3" s="49"/>
      <c r="R3" s="49"/>
      <c r="S3" s="38"/>
    </row>
    <row r="4" spans="1:18" s="37" customFormat="1" ht="4.5" customHeight="1">
      <c r="A4" s="38"/>
      <c r="B4" s="48"/>
      <c r="C4" s="78"/>
      <c r="D4" s="75"/>
      <c r="E4" s="48"/>
      <c r="F4" s="48"/>
      <c r="I4" s="48"/>
      <c r="J4" s="48"/>
      <c r="K4" s="48"/>
      <c r="L4" s="48"/>
      <c r="M4" s="49"/>
      <c r="N4" s="49"/>
      <c r="O4" s="49"/>
      <c r="P4" s="49"/>
      <c r="Q4" s="49"/>
      <c r="R4" s="49"/>
    </row>
    <row r="5" spans="1:18" s="37" customFormat="1" ht="12.75">
      <c r="A5" s="39"/>
      <c r="B5" s="49"/>
      <c r="C5" s="77" t="s">
        <v>0</v>
      </c>
      <c r="D5" s="79" t="str">
        <f>prezence!E4</f>
        <v>Jaroslav Včelák</v>
      </c>
      <c r="E5" s="66"/>
      <c r="F5" s="66"/>
      <c r="J5" s="49"/>
      <c r="K5" s="50"/>
      <c r="L5" s="50"/>
      <c r="M5" s="49"/>
      <c r="N5" s="49"/>
      <c r="O5" s="49"/>
      <c r="P5" s="49"/>
      <c r="Q5" s="49"/>
      <c r="R5" s="49"/>
    </row>
    <row r="6" spans="1:18" s="37" customFormat="1" ht="13.5" thickBot="1">
      <c r="A6" s="67"/>
      <c r="B6" s="49"/>
      <c r="C6" s="77" t="s">
        <v>1</v>
      </c>
      <c r="D6" s="79" t="str">
        <f>prezence!E5</f>
        <v>Jaroslav Včelák</v>
      </c>
      <c r="E6" s="66"/>
      <c r="F6" s="66"/>
      <c r="J6" s="49"/>
      <c r="K6" s="50"/>
      <c r="L6" s="50"/>
      <c r="M6" s="49"/>
      <c r="N6" s="49"/>
      <c r="O6" s="49"/>
      <c r="P6" s="49"/>
      <c r="Q6" s="49"/>
      <c r="R6" s="49"/>
    </row>
    <row r="7" spans="2:47" ht="12.75" customHeight="1" thickBot="1">
      <c r="B7" s="25"/>
      <c r="C7" s="30"/>
      <c r="D7" s="30"/>
      <c r="E7" s="30"/>
      <c r="F7" s="30"/>
      <c r="G7" s="71"/>
      <c r="H7" s="159" t="s">
        <v>10</v>
      </c>
      <c r="I7" s="160"/>
      <c r="J7" s="160"/>
      <c r="K7" s="160"/>
      <c r="L7" s="160"/>
      <c r="M7" s="161"/>
      <c r="N7" s="159" t="s">
        <v>14</v>
      </c>
      <c r="O7" s="160"/>
      <c r="P7" s="160"/>
      <c r="Q7" s="160"/>
      <c r="R7" s="160"/>
      <c r="S7" s="161"/>
      <c r="T7" s="159" t="s">
        <v>15</v>
      </c>
      <c r="U7" s="160"/>
      <c r="V7" s="160"/>
      <c r="W7" s="160"/>
      <c r="X7" s="160"/>
      <c r="Y7" s="161"/>
      <c r="Z7" s="159" t="s">
        <v>16</v>
      </c>
      <c r="AA7" s="160"/>
      <c r="AB7" s="160"/>
      <c r="AC7" s="160"/>
      <c r="AD7" s="160"/>
      <c r="AE7" s="161"/>
      <c r="AF7" s="159" t="s">
        <v>9</v>
      </c>
      <c r="AG7" s="160"/>
      <c r="AH7" s="160"/>
      <c r="AI7" s="160"/>
      <c r="AJ7" s="160"/>
      <c r="AK7" s="161"/>
      <c r="AL7" s="159" t="s">
        <v>17</v>
      </c>
      <c r="AM7" s="160"/>
      <c r="AN7" s="160"/>
      <c r="AO7" s="160"/>
      <c r="AP7" s="160"/>
      <c r="AQ7" s="161"/>
      <c r="AS7" s="10"/>
      <c r="AU7" s="1"/>
    </row>
    <row r="8" spans="1:46" s="47" customFormat="1" ht="26.25" customHeight="1" thickBot="1">
      <c r="A8" s="43"/>
      <c r="B8" s="104" t="s">
        <v>29</v>
      </c>
      <c r="C8" s="58" t="s">
        <v>3</v>
      </c>
      <c r="D8" s="105" t="s">
        <v>4</v>
      </c>
      <c r="E8" s="105" t="s">
        <v>5</v>
      </c>
      <c r="F8" s="58" t="s">
        <v>6</v>
      </c>
      <c r="G8" s="72" t="s">
        <v>13</v>
      </c>
      <c r="H8" s="56" t="s">
        <v>18</v>
      </c>
      <c r="I8" s="59" t="s">
        <v>19</v>
      </c>
      <c r="J8" s="59" t="s">
        <v>20</v>
      </c>
      <c r="K8" s="59" t="s">
        <v>21</v>
      </c>
      <c r="L8" s="59" t="s">
        <v>11</v>
      </c>
      <c r="M8" s="57" t="s">
        <v>12</v>
      </c>
      <c r="N8" s="56" t="s">
        <v>18</v>
      </c>
      <c r="O8" s="59" t="s">
        <v>19</v>
      </c>
      <c r="P8" s="59" t="s">
        <v>20</v>
      </c>
      <c r="Q8" s="59" t="s">
        <v>21</v>
      </c>
      <c r="R8" s="59" t="s">
        <v>11</v>
      </c>
      <c r="S8" s="57" t="s">
        <v>12</v>
      </c>
      <c r="T8" s="56" t="s">
        <v>18</v>
      </c>
      <c r="U8" s="59" t="s">
        <v>19</v>
      </c>
      <c r="V8" s="59" t="s">
        <v>20</v>
      </c>
      <c r="W8" s="59" t="s">
        <v>21</v>
      </c>
      <c r="X8" s="59" t="s">
        <v>11</v>
      </c>
      <c r="Y8" s="57" t="s">
        <v>12</v>
      </c>
      <c r="Z8" s="56" t="s">
        <v>18</v>
      </c>
      <c r="AA8" s="59" t="s">
        <v>19</v>
      </c>
      <c r="AB8" s="59" t="s">
        <v>20</v>
      </c>
      <c r="AC8" s="59" t="s">
        <v>21</v>
      </c>
      <c r="AD8" s="59" t="s">
        <v>11</v>
      </c>
      <c r="AE8" s="57" t="s">
        <v>12</v>
      </c>
      <c r="AF8" s="56" t="s">
        <v>18</v>
      </c>
      <c r="AG8" s="59" t="s">
        <v>19</v>
      </c>
      <c r="AH8" s="59" t="s">
        <v>20</v>
      </c>
      <c r="AI8" s="59" t="s">
        <v>21</v>
      </c>
      <c r="AJ8" s="59" t="s">
        <v>11</v>
      </c>
      <c r="AK8" s="57" t="s">
        <v>12</v>
      </c>
      <c r="AL8" s="56" t="s">
        <v>18</v>
      </c>
      <c r="AM8" s="59" t="s">
        <v>19</v>
      </c>
      <c r="AN8" s="59" t="s">
        <v>20</v>
      </c>
      <c r="AO8" s="59" t="s">
        <v>21</v>
      </c>
      <c r="AP8" s="59" t="s">
        <v>11</v>
      </c>
      <c r="AQ8" s="57" t="s">
        <v>12</v>
      </c>
      <c r="AS8" s="45"/>
      <c r="AT8" s="46"/>
    </row>
    <row r="9" spans="2:46" s="10" customFormat="1" ht="3" customHeight="1">
      <c r="B9" s="31"/>
      <c r="C9" s="25"/>
      <c r="D9" s="25"/>
      <c r="E9" s="25"/>
      <c r="F9" s="25"/>
      <c r="G9" s="41"/>
      <c r="H9" s="32"/>
      <c r="I9" s="32"/>
      <c r="J9" s="32"/>
      <c r="K9" s="32"/>
      <c r="L9" s="32"/>
      <c r="M9" s="42"/>
      <c r="N9" s="32"/>
      <c r="O9" s="32"/>
      <c r="P9" s="32"/>
      <c r="Q9" s="32"/>
      <c r="R9" s="32"/>
      <c r="S9" s="42"/>
      <c r="T9" s="32"/>
      <c r="U9" s="32"/>
      <c r="V9" s="32"/>
      <c r="W9" s="32"/>
      <c r="X9" s="32"/>
      <c r="Y9" s="42"/>
      <c r="Z9" s="32"/>
      <c r="AA9" s="32"/>
      <c r="AB9" s="32"/>
      <c r="AC9" s="32"/>
      <c r="AD9" s="32"/>
      <c r="AE9" s="42"/>
      <c r="AF9" s="32"/>
      <c r="AG9" s="32"/>
      <c r="AH9" s="32"/>
      <c r="AI9" s="32"/>
      <c r="AJ9" s="32"/>
      <c r="AK9" s="42"/>
      <c r="AL9" s="32"/>
      <c r="AM9" s="32"/>
      <c r="AN9" s="32"/>
      <c r="AO9" s="32"/>
      <c r="AP9" s="32"/>
      <c r="AQ9" s="42"/>
      <c r="AT9" s="26"/>
    </row>
    <row r="10" spans="1:47" ht="12.75" customHeight="1">
      <c r="A10" s="115">
        <f>G14</f>
        <v>177.82</v>
      </c>
      <c r="B10" s="19">
        <f>prezence!B10</f>
        <v>1</v>
      </c>
      <c r="C10" s="33" t="str">
        <f>prezence!C10</f>
        <v>Prokop Vojťěch</v>
      </c>
      <c r="D10" s="33">
        <f>prezence!D10</f>
        <v>2004</v>
      </c>
      <c r="E10" s="33" t="str">
        <f>prezence!E10</f>
        <v>Spartak SÚ</v>
      </c>
      <c r="F10" s="33" t="str">
        <f>prezence!F10</f>
        <v>Vaněčková</v>
      </c>
      <c r="G10" s="129">
        <f>vysledky!AP10</f>
        <v>59.19</v>
      </c>
      <c r="H10" s="52">
        <f>vysledky!F10</f>
        <v>1.9</v>
      </c>
      <c r="I10" s="52">
        <f>vysledky!G10</f>
        <v>10</v>
      </c>
      <c r="J10" s="52">
        <f>vysledky!H10</f>
        <v>1.5</v>
      </c>
      <c r="K10" s="52">
        <f>vysledky!I10</f>
        <v>8.5</v>
      </c>
      <c r="L10" s="52">
        <f>vysledky!J10</f>
        <v>0</v>
      </c>
      <c r="M10" s="129">
        <f>vysledky!K10</f>
        <v>10.4</v>
      </c>
      <c r="N10" s="52">
        <f>vysledky!L10</f>
        <v>0.6</v>
      </c>
      <c r="O10" s="52">
        <f>vysledky!M10</f>
        <v>10</v>
      </c>
      <c r="P10" s="52">
        <f>vysledky!N10</f>
        <v>1.2</v>
      </c>
      <c r="Q10" s="52">
        <f>vysledky!O10</f>
        <v>8.8</v>
      </c>
      <c r="R10" s="52">
        <f>vysledky!P10</f>
        <v>0</v>
      </c>
      <c r="S10" s="129">
        <f>vysledky!Q10</f>
        <v>9.4</v>
      </c>
      <c r="T10" s="52">
        <f>vysledky!R10</f>
        <v>1.2</v>
      </c>
      <c r="U10" s="52">
        <f>vysledky!S10</f>
        <v>10</v>
      </c>
      <c r="V10" s="52">
        <f>vysledky!T10</f>
        <v>0.55</v>
      </c>
      <c r="W10" s="52">
        <f>vysledky!U10</f>
        <v>9.45</v>
      </c>
      <c r="X10" s="52">
        <f>vysledky!V10</f>
        <v>0</v>
      </c>
      <c r="Y10" s="129">
        <f>vysledky!W10</f>
        <v>10.649999999999999</v>
      </c>
      <c r="Z10" s="52">
        <f>vysledky!X10</f>
        <v>2</v>
      </c>
      <c r="AA10" s="52">
        <f>vysledky!Y10</f>
        <v>10</v>
      </c>
      <c r="AB10" s="52">
        <f>vysledky!Z10</f>
        <v>2.93</v>
      </c>
      <c r="AC10" s="52">
        <f>vysledky!AA10</f>
        <v>7.07</v>
      </c>
      <c r="AD10" s="52">
        <f>vysledky!AB10</f>
        <v>0</v>
      </c>
      <c r="AE10" s="129">
        <f>vysledky!AC10</f>
        <v>9.07</v>
      </c>
      <c r="AF10" s="52">
        <f>vysledky!AD10</f>
        <v>1.3</v>
      </c>
      <c r="AG10" s="52">
        <f>vysledky!AE10</f>
        <v>10</v>
      </c>
      <c r="AH10" s="52">
        <f>vysledky!AF10</f>
        <v>0.93</v>
      </c>
      <c r="AI10" s="52">
        <f>vysledky!AG10</f>
        <v>9.07</v>
      </c>
      <c r="AJ10" s="52">
        <f>vysledky!AH10</f>
        <v>0</v>
      </c>
      <c r="AK10" s="129">
        <f>vysledky!AI10</f>
        <v>10.370000000000001</v>
      </c>
      <c r="AL10" s="52">
        <f>vysledky!AJ10</f>
        <v>0.6</v>
      </c>
      <c r="AM10" s="52">
        <f>vysledky!AK10</f>
        <v>10</v>
      </c>
      <c r="AN10" s="52">
        <f>vysledky!AL10</f>
        <v>1.3</v>
      </c>
      <c r="AO10" s="52">
        <f>vysledky!AM10</f>
        <v>8.7</v>
      </c>
      <c r="AP10" s="52">
        <f>vysledky!AN10</f>
        <v>0</v>
      </c>
      <c r="AQ10" s="129">
        <f>vysledky!AO10</f>
        <v>9.299999999999999</v>
      </c>
      <c r="AR10" s="1"/>
      <c r="AS10" s="10"/>
      <c r="AU10" s="1"/>
    </row>
    <row r="11" spans="1:47" ht="12.75" customHeight="1">
      <c r="A11" s="115">
        <f>G14</f>
        <v>177.82</v>
      </c>
      <c r="B11" s="19">
        <f>prezence!B11</f>
        <v>1</v>
      </c>
      <c r="C11" s="33" t="str">
        <f>prezence!C11</f>
        <v>Psota Daniel</v>
      </c>
      <c r="D11" s="33">
        <f>prezence!D11</f>
        <v>2004</v>
      </c>
      <c r="E11" s="33" t="str">
        <f>prezence!E11</f>
        <v>Spartak SÚ</v>
      </c>
      <c r="F11" s="33" t="str">
        <f>prezence!F11</f>
        <v>Vaněčková</v>
      </c>
      <c r="G11" s="129">
        <f>vysledky!AP11</f>
        <v>58.66</v>
      </c>
      <c r="H11" s="52">
        <f>vysledky!F11</f>
        <v>1.8</v>
      </c>
      <c r="I11" s="52">
        <f>vysledky!G11</f>
        <v>10</v>
      </c>
      <c r="J11" s="52">
        <f>vysledky!H11</f>
        <v>0.85</v>
      </c>
      <c r="K11" s="52">
        <f>vysledky!I11</f>
        <v>9.15</v>
      </c>
      <c r="L11" s="52">
        <f>vysledky!J11</f>
        <v>0</v>
      </c>
      <c r="M11" s="129">
        <f>vysledky!K11</f>
        <v>10.950000000000001</v>
      </c>
      <c r="N11" s="52">
        <f>vysledky!L11</f>
        <v>0.6</v>
      </c>
      <c r="O11" s="52">
        <f>vysledky!M11</f>
        <v>10</v>
      </c>
      <c r="P11" s="52">
        <f>vysledky!N11</f>
        <v>1.8</v>
      </c>
      <c r="Q11" s="52">
        <f>vysledky!O11</f>
        <v>8.2</v>
      </c>
      <c r="R11" s="52">
        <f>vysledky!P11</f>
        <v>0</v>
      </c>
      <c r="S11" s="129">
        <f>vysledky!Q11</f>
        <v>8.799999999999999</v>
      </c>
      <c r="T11" s="52">
        <f>vysledky!R11</f>
        <v>1.2</v>
      </c>
      <c r="U11" s="52">
        <f>vysledky!S11</f>
        <v>10</v>
      </c>
      <c r="V11" s="52">
        <f>vysledky!T11</f>
        <v>0.55</v>
      </c>
      <c r="W11" s="52">
        <f>vysledky!U11</f>
        <v>9.45</v>
      </c>
      <c r="X11" s="52">
        <f>vysledky!V11</f>
        <v>0</v>
      </c>
      <c r="Y11" s="129">
        <f>vysledky!W11</f>
        <v>10.649999999999999</v>
      </c>
      <c r="Z11" s="52">
        <f>vysledky!X11</f>
        <v>2</v>
      </c>
      <c r="AA11" s="52">
        <f>vysledky!Y11</f>
        <v>10</v>
      </c>
      <c r="AB11" s="52">
        <f>vysledky!Z11</f>
        <v>2.17</v>
      </c>
      <c r="AC11" s="52">
        <f>vysledky!AA11</f>
        <v>7.83</v>
      </c>
      <c r="AD11" s="52">
        <f>vysledky!AB11</f>
        <v>0</v>
      </c>
      <c r="AE11" s="129">
        <f>vysledky!AC11</f>
        <v>9.83</v>
      </c>
      <c r="AF11" s="52">
        <f>vysledky!AD11</f>
        <v>1.3</v>
      </c>
      <c r="AG11" s="52">
        <f>vysledky!AE11</f>
        <v>10</v>
      </c>
      <c r="AH11" s="52">
        <f>vysledky!AF11</f>
        <v>1.37</v>
      </c>
      <c r="AI11" s="52">
        <f>vysledky!AG11</f>
        <v>8.629999999999999</v>
      </c>
      <c r="AJ11" s="52">
        <f>vysledky!AH11</f>
        <v>0</v>
      </c>
      <c r="AK11" s="129">
        <f>vysledky!AI11</f>
        <v>9.93</v>
      </c>
      <c r="AL11" s="52">
        <f>vysledky!AJ11</f>
        <v>0.6</v>
      </c>
      <c r="AM11" s="52">
        <f>vysledky!AK11</f>
        <v>10</v>
      </c>
      <c r="AN11" s="52">
        <f>vysledky!AL11</f>
        <v>2.1</v>
      </c>
      <c r="AO11" s="52">
        <f>vysledky!AM11</f>
        <v>7.9</v>
      </c>
      <c r="AP11" s="52">
        <f>vysledky!AN11</f>
        <v>0</v>
      </c>
      <c r="AQ11" s="129">
        <f>vysledky!AO11</f>
        <v>8.5</v>
      </c>
      <c r="AR11" s="1"/>
      <c r="AS11" s="10"/>
      <c r="AU11" s="1"/>
    </row>
    <row r="12" spans="1:47" ht="12.75" customHeight="1">
      <c r="A12" s="115">
        <f>G14</f>
        <v>177.82</v>
      </c>
      <c r="B12" s="19">
        <f>prezence!B12</f>
        <v>1</v>
      </c>
      <c r="C12" s="33" t="str">
        <f>prezence!C12</f>
        <v> Cibulka Viktor</v>
      </c>
      <c r="D12" s="33">
        <f>prezence!D12</f>
        <v>2003</v>
      </c>
      <c r="E12" s="33" t="str">
        <f>prezence!E12</f>
        <v>Spartak SÚ</v>
      </c>
      <c r="F12" s="33" t="str">
        <f>prezence!F12</f>
        <v>Vaněčková</v>
      </c>
      <c r="G12" s="129">
        <f>vysledky!AP12</f>
        <v>59.97</v>
      </c>
      <c r="H12" s="52">
        <f>vysledky!F12</f>
        <v>3.3</v>
      </c>
      <c r="I12" s="52">
        <f>vysledky!G12</f>
        <v>10</v>
      </c>
      <c r="J12" s="52">
        <f>vysledky!H12</f>
        <v>1.5</v>
      </c>
      <c r="K12" s="52">
        <f>vysledky!I12</f>
        <v>8.5</v>
      </c>
      <c r="L12" s="52">
        <f>vysledky!J12</f>
        <v>0</v>
      </c>
      <c r="M12" s="129">
        <f>vysledky!K12</f>
        <v>11.8</v>
      </c>
      <c r="N12" s="52">
        <f>vysledky!L12</f>
        <v>1.2</v>
      </c>
      <c r="O12" s="52">
        <f>vysledky!M12</f>
        <v>10</v>
      </c>
      <c r="P12" s="52">
        <f>vysledky!N12</f>
        <v>2.1</v>
      </c>
      <c r="Q12" s="52">
        <f>vysledky!O12</f>
        <v>7.9</v>
      </c>
      <c r="R12" s="52">
        <f>vysledky!P12</f>
        <v>0</v>
      </c>
      <c r="S12" s="129">
        <f>vysledky!Q12</f>
        <v>9.1</v>
      </c>
      <c r="T12" s="52">
        <f>vysledky!R12</f>
        <v>1.2</v>
      </c>
      <c r="U12" s="52">
        <f>vysledky!S12</f>
        <v>10</v>
      </c>
      <c r="V12" s="52">
        <f>vysledky!T12</f>
        <v>0.55</v>
      </c>
      <c r="W12" s="52">
        <f>vysledky!U12</f>
        <v>9.45</v>
      </c>
      <c r="X12" s="52">
        <f>vysledky!V12</f>
        <v>0</v>
      </c>
      <c r="Y12" s="129">
        <f>vysledky!W12</f>
        <v>10.649999999999999</v>
      </c>
      <c r="Z12" s="52">
        <f>vysledky!X12</f>
        <v>2</v>
      </c>
      <c r="AA12" s="52">
        <f>vysledky!Y12</f>
        <v>10</v>
      </c>
      <c r="AB12" s="52">
        <f>vysledky!Z12</f>
        <v>1.46</v>
      </c>
      <c r="AC12" s="52">
        <f>vysledky!AA12</f>
        <v>8.54</v>
      </c>
      <c r="AD12" s="52">
        <f>vysledky!AB12</f>
        <v>0</v>
      </c>
      <c r="AE12" s="129">
        <f>vysledky!AC12</f>
        <v>10.54</v>
      </c>
      <c r="AF12" s="52">
        <f>vysledky!AD12</f>
        <v>0.6</v>
      </c>
      <c r="AG12" s="52">
        <f>vysledky!AE12</f>
        <v>10</v>
      </c>
      <c r="AH12" s="52">
        <f>vysledky!AF12</f>
        <v>1.57</v>
      </c>
      <c r="AI12" s="52">
        <f>vysledky!AG12</f>
        <v>8.43</v>
      </c>
      <c r="AJ12" s="52">
        <f>vysledky!AH12</f>
        <v>0</v>
      </c>
      <c r="AK12" s="129">
        <f>vysledky!AI12</f>
        <v>9.03</v>
      </c>
      <c r="AL12" s="52">
        <f>vysledky!AJ12</f>
        <v>1.2</v>
      </c>
      <c r="AM12" s="52">
        <f>vysledky!AK12</f>
        <v>10</v>
      </c>
      <c r="AN12" s="52">
        <f>vysledky!AL12</f>
        <v>2.35</v>
      </c>
      <c r="AO12" s="52">
        <f>vysledky!AM12</f>
        <v>7.65</v>
      </c>
      <c r="AP12" s="52">
        <f>vysledky!AN12</f>
        <v>0</v>
      </c>
      <c r="AQ12" s="129">
        <f>vysledky!AO12</f>
        <v>8.85</v>
      </c>
      <c r="AR12" s="1"/>
      <c r="AS12" s="10"/>
      <c r="AU12" s="1"/>
    </row>
    <row r="13" spans="1:47" ht="12.75" customHeight="1">
      <c r="A13" s="115">
        <f>G14</f>
        <v>177.82</v>
      </c>
      <c r="B13" s="19">
        <f>prezence!B13</f>
        <v>1</v>
      </c>
      <c r="C13" s="33">
        <f>prezence!C13</f>
        <v>0</v>
      </c>
      <c r="D13" s="33">
        <f>prezence!D13</f>
        <v>0</v>
      </c>
      <c r="E13" s="33" t="str">
        <f>prezence!E13</f>
        <v> </v>
      </c>
      <c r="F13" s="33">
        <f>prezence!F13</f>
        <v>0</v>
      </c>
      <c r="G13" s="129">
        <f>vysledky!AP13</f>
        <v>0</v>
      </c>
      <c r="H13" s="52">
        <f>vysledky!F13</f>
        <v>0</v>
      </c>
      <c r="I13" s="52">
        <f>vysledky!G13</f>
        <v>0</v>
      </c>
      <c r="J13" s="52">
        <f>vysledky!H13</f>
        <v>0</v>
      </c>
      <c r="K13" s="52">
        <f>vysledky!I13</f>
        <v>0</v>
      </c>
      <c r="L13" s="52">
        <f>vysledky!J13</f>
        <v>0</v>
      </c>
      <c r="M13" s="129">
        <f>vysledky!K13</f>
        <v>0</v>
      </c>
      <c r="N13" s="52">
        <f>vysledky!L13</f>
        <v>0</v>
      </c>
      <c r="O13" s="52">
        <f>vysledky!M13</f>
        <v>0</v>
      </c>
      <c r="P13" s="52">
        <f>vysledky!N13</f>
        <v>0</v>
      </c>
      <c r="Q13" s="52">
        <f>vysledky!O13</f>
        <v>0</v>
      </c>
      <c r="R13" s="52">
        <f>vysledky!P13</f>
        <v>0</v>
      </c>
      <c r="S13" s="129">
        <f>vysledky!Q13</f>
        <v>0</v>
      </c>
      <c r="T13" s="52">
        <f>vysledky!R13</f>
        <v>0</v>
      </c>
      <c r="U13" s="52">
        <f>vysledky!S13</f>
        <v>0</v>
      </c>
      <c r="V13" s="52">
        <f>vysledky!T13</f>
        <v>0</v>
      </c>
      <c r="W13" s="52">
        <f>vysledky!U13</f>
        <v>0</v>
      </c>
      <c r="X13" s="52">
        <f>vysledky!V13</f>
        <v>0</v>
      </c>
      <c r="Y13" s="129">
        <f>vysledky!W13</f>
        <v>0</v>
      </c>
      <c r="Z13" s="52">
        <f>vysledky!X13</f>
        <v>0</v>
      </c>
      <c r="AA13" s="52">
        <f>vysledky!Y13</f>
        <v>0</v>
      </c>
      <c r="AB13" s="52">
        <f>vysledky!Z13</f>
        <v>0</v>
      </c>
      <c r="AC13" s="52">
        <f>vysledky!AA13</f>
        <v>0</v>
      </c>
      <c r="AD13" s="52">
        <f>vysledky!AB13</f>
        <v>0</v>
      </c>
      <c r="AE13" s="129">
        <f>vysledky!AC13</f>
        <v>0</v>
      </c>
      <c r="AF13" s="52">
        <f>vysledky!AD13</f>
        <v>0</v>
      </c>
      <c r="AG13" s="52">
        <f>vysledky!AE13</f>
        <v>0</v>
      </c>
      <c r="AH13" s="52">
        <f>vysledky!AF13</f>
        <v>0</v>
      </c>
      <c r="AI13" s="52">
        <f>vysledky!AG13</f>
        <v>0</v>
      </c>
      <c r="AJ13" s="52">
        <f>vysledky!AH13</f>
        <v>0</v>
      </c>
      <c r="AK13" s="129">
        <f>vysledky!AI13</f>
        <v>0</v>
      </c>
      <c r="AL13" s="52">
        <f>vysledky!AJ13</f>
        <v>0</v>
      </c>
      <c r="AM13" s="52">
        <f>vysledky!AK13</f>
        <v>0</v>
      </c>
      <c r="AN13" s="52">
        <f>vysledky!AL13</f>
        <v>0</v>
      </c>
      <c r="AO13" s="52">
        <f>vysledky!AM13</f>
        <v>0</v>
      </c>
      <c r="AP13" s="52">
        <f>vysledky!AN13</f>
        <v>0</v>
      </c>
      <c r="AQ13" s="129">
        <f>vysledky!AO13</f>
        <v>0</v>
      </c>
      <c r="AR13" s="1"/>
      <c r="AS13" s="10"/>
      <c r="AU13" s="1"/>
    </row>
    <row r="14" spans="1:47" ht="12.75" customHeight="1" thickBot="1">
      <c r="A14" s="115">
        <f>G14</f>
        <v>177.82</v>
      </c>
      <c r="B14" s="97"/>
      <c r="C14" s="98"/>
      <c r="D14" s="98"/>
      <c r="E14" s="98"/>
      <c r="F14" s="98"/>
      <c r="G14" s="130">
        <f>vysledky!AP14</f>
        <v>177.82</v>
      </c>
      <c r="H14" s="99"/>
      <c r="I14" s="99"/>
      <c r="J14" s="99"/>
      <c r="K14" s="99"/>
      <c r="L14" s="99"/>
      <c r="M14" s="130">
        <f>vysledky!K14</f>
        <v>33.15</v>
      </c>
      <c r="N14" s="100"/>
      <c r="O14" s="100"/>
      <c r="P14" s="100"/>
      <c r="Q14" s="100"/>
      <c r="R14" s="100"/>
      <c r="S14" s="130">
        <f>vysledky!Q14</f>
        <v>27.299999999999997</v>
      </c>
      <c r="T14" s="99"/>
      <c r="U14" s="99"/>
      <c r="V14" s="99"/>
      <c r="W14" s="99"/>
      <c r="X14" s="99"/>
      <c r="Y14" s="130">
        <f>vysledky!W14</f>
        <v>31.949999999999996</v>
      </c>
      <c r="Z14" s="100"/>
      <c r="AA14" s="100"/>
      <c r="AB14" s="100"/>
      <c r="AC14" s="100"/>
      <c r="AD14" s="100"/>
      <c r="AE14" s="130">
        <f>vysledky!AC14</f>
        <v>29.439999999999998</v>
      </c>
      <c r="AF14" s="99"/>
      <c r="AG14" s="99"/>
      <c r="AH14" s="99"/>
      <c r="AI14" s="99"/>
      <c r="AJ14" s="99"/>
      <c r="AK14" s="130">
        <f>vysledky!AI14</f>
        <v>29.33</v>
      </c>
      <c r="AL14" s="100"/>
      <c r="AM14" s="100"/>
      <c r="AN14" s="100"/>
      <c r="AO14" s="100"/>
      <c r="AP14" s="100"/>
      <c r="AQ14" s="130">
        <f>vysledky!AO14</f>
        <v>26.65</v>
      </c>
      <c r="AR14" s="1"/>
      <c r="AS14" s="10"/>
      <c r="AU14" s="1"/>
    </row>
    <row r="15" spans="1:47" ht="12.75" customHeight="1">
      <c r="A15" s="115">
        <f>G19</f>
        <v>181.6</v>
      </c>
      <c r="B15" s="19">
        <f>prezence!B15</f>
        <v>2</v>
      </c>
      <c r="C15" s="33" t="str">
        <f>prezence!C15</f>
        <v>Brom Jan</v>
      </c>
      <c r="D15" s="33">
        <f>prezence!D15</f>
        <v>2003</v>
      </c>
      <c r="E15" s="33" t="str">
        <f>prezence!E15</f>
        <v>TJ Merkur</v>
      </c>
      <c r="F15" s="33" t="str">
        <f>prezence!F15</f>
        <v>Erhart</v>
      </c>
      <c r="G15" s="129">
        <f>vysledky!AP15</f>
        <v>64.02</v>
      </c>
      <c r="H15" s="52">
        <f>vysledky!F15</f>
        <v>3.4</v>
      </c>
      <c r="I15" s="52">
        <f>vysledky!G15</f>
        <v>10</v>
      </c>
      <c r="J15" s="52">
        <f>vysledky!H15</f>
        <v>1.65</v>
      </c>
      <c r="K15" s="52">
        <f>vysledky!I15</f>
        <v>8.35</v>
      </c>
      <c r="L15" s="52">
        <f>vysledky!J15</f>
        <v>0</v>
      </c>
      <c r="M15" s="129">
        <f>vysledky!K15</f>
        <v>11.75</v>
      </c>
      <c r="N15" s="52">
        <f>vysledky!L15</f>
        <v>1.3</v>
      </c>
      <c r="O15" s="52">
        <f>vysledky!M15</f>
        <v>10</v>
      </c>
      <c r="P15" s="52">
        <f>vysledky!N15</f>
        <v>1.15</v>
      </c>
      <c r="Q15" s="52">
        <f>vysledky!O15</f>
        <v>8.85</v>
      </c>
      <c r="R15" s="52">
        <f>vysledky!P15</f>
        <v>0</v>
      </c>
      <c r="S15" s="129">
        <f>vysledky!Q15</f>
        <v>10.15</v>
      </c>
      <c r="T15" s="52">
        <f>vysledky!R15</f>
        <v>2</v>
      </c>
      <c r="U15" s="52">
        <f>vysledky!S15</f>
        <v>10</v>
      </c>
      <c r="V15" s="52">
        <f>vysledky!T15</f>
        <v>1.1</v>
      </c>
      <c r="W15" s="52">
        <f>vysledky!U15</f>
        <v>8.9</v>
      </c>
      <c r="X15" s="52">
        <f>vysledky!V15</f>
        <v>0</v>
      </c>
      <c r="Y15" s="129">
        <f>vysledky!W15</f>
        <v>10.9</v>
      </c>
      <c r="Z15" s="52">
        <f>vysledky!X15</f>
        <v>2</v>
      </c>
      <c r="AA15" s="52">
        <f>vysledky!Y15</f>
        <v>10</v>
      </c>
      <c r="AB15" s="52">
        <f>vysledky!Z15</f>
        <v>0.97</v>
      </c>
      <c r="AC15" s="52">
        <f>vysledky!AA15</f>
        <v>9.03</v>
      </c>
      <c r="AD15" s="52">
        <f>vysledky!AB15</f>
        <v>0</v>
      </c>
      <c r="AE15" s="129">
        <f>vysledky!AC15</f>
        <v>11.03</v>
      </c>
      <c r="AF15" s="52">
        <f>vysledky!AD15</f>
        <v>2.4</v>
      </c>
      <c r="AG15" s="52">
        <f>vysledky!AE15</f>
        <v>10</v>
      </c>
      <c r="AH15" s="52">
        <f>vysledky!AF15</f>
        <v>1.56</v>
      </c>
      <c r="AI15" s="52">
        <f>vysledky!AG15</f>
        <v>8.44</v>
      </c>
      <c r="AJ15" s="52">
        <f>vysledky!AH15</f>
        <v>0</v>
      </c>
      <c r="AK15" s="129">
        <f>vysledky!AI15</f>
        <v>10.84</v>
      </c>
      <c r="AL15" s="52">
        <f>vysledky!AJ15</f>
        <v>0.7</v>
      </c>
      <c r="AM15" s="52">
        <f>vysledky!AK15</f>
        <v>10</v>
      </c>
      <c r="AN15" s="52">
        <f>vysledky!AL15</f>
        <v>1.35</v>
      </c>
      <c r="AO15" s="52">
        <f>vysledky!AM15</f>
        <v>8.65</v>
      </c>
      <c r="AP15" s="52">
        <f>vysledky!AN15</f>
        <v>0</v>
      </c>
      <c r="AQ15" s="129">
        <f>vysledky!AO15</f>
        <v>9.35</v>
      </c>
      <c r="AR15" s="1"/>
      <c r="AS15" s="10"/>
      <c r="AU15" s="1"/>
    </row>
    <row r="16" spans="1:47" ht="12.75" customHeight="1">
      <c r="A16" s="115">
        <f>G19</f>
        <v>181.6</v>
      </c>
      <c r="B16" s="19">
        <f>prezence!B16</f>
        <v>2</v>
      </c>
      <c r="C16" s="33" t="str">
        <f>prezence!C16</f>
        <v>Haragal Štefan</v>
      </c>
      <c r="D16" s="33">
        <f>prezence!D16</f>
        <v>2004</v>
      </c>
      <c r="E16" s="33" t="str">
        <f>prezence!E16</f>
        <v>TJ Merkur</v>
      </c>
      <c r="F16" s="33" t="str">
        <f>prezence!F16</f>
        <v>Erhart</v>
      </c>
      <c r="G16" s="129">
        <f>vysledky!AP16</f>
        <v>58.82000000000001</v>
      </c>
      <c r="H16" s="52">
        <f>vysledky!F16</f>
        <v>3.1</v>
      </c>
      <c r="I16" s="52">
        <f>vysledky!G16</f>
        <v>10</v>
      </c>
      <c r="J16" s="52">
        <f>vysledky!H16</f>
        <v>2.55</v>
      </c>
      <c r="K16" s="52">
        <f>vysledky!I16</f>
        <v>7.45</v>
      </c>
      <c r="L16" s="52">
        <f>vysledky!J16</f>
        <v>0</v>
      </c>
      <c r="M16" s="129">
        <f>vysledky!K16</f>
        <v>10.55</v>
      </c>
      <c r="N16" s="52">
        <f>vysledky!L16</f>
        <v>0.7</v>
      </c>
      <c r="O16" s="52">
        <f>vysledky!M16</f>
        <v>10</v>
      </c>
      <c r="P16" s="52">
        <f>vysledky!N16</f>
        <v>1.6</v>
      </c>
      <c r="Q16" s="52">
        <f>vysledky!O16</f>
        <v>8.4</v>
      </c>
      <c r="R16" s="52">
        <f>vysledky!P16</f>
        <v>0</v>
      </c>
      <c r="S16" s="129">
        <f>vysledky!Q16</f>
        <v>9.1</v>
      </c>
      <c r="T16" s="52">
        <f>vysledky!R16</f>
        <v>1.3</v>
      </c>
      <c r="U16" s="52">
        <f>vysledky!S16</f>
        <v>10</v>
      </c>
      <c r="V16" s="52">
        <f>vysledky!T16</f>
        <v>1.1</v>
      </c>
      <c r="W16" s="52">
        <f>vysledky!U16</f>
        <v>8.9</v>
      </c>
      <c r="X16" s="52">
        <f>vysledky!V16</f>
        <v>0</v>
      </c>
      <c r="Y16" s="129">
        <f>vysledky!W16</f>
        <v>10.200000000000001</v>
      </c>
      <c r="Z16" s="52">
        <f>vysledky!X16</f>
        <v>2</v>
      </c>
      <c r="AA16" s="52">
        <f>vysledky!Y16</f>
        <v>10</v>
      </c>
      <c r="AB16" s="52">
        <f>vysledky!Z16</f>
        <v>2.03</v>
      </c>
      <c r="AC16" s="52">
        <f>vysledky!AA16</f>
        <v>7.970000000000001</v>
      </c>
      <c r="AD16" s="52">
        <f>vysledky!AB16</f>
        <v>0</v>
      </c>
      <c r="AE16" s="129">
        <f>vysledky!AC16</f>
        <v>9.97</v>
      </c>
      <c r="AF16" s="52">
        <f>vysledky!AD16</f>
        <v>1.9</v>
      </c>
      <c r="AG16" s="52">
        <f>vysledky!AE16</f>
        <v>10</v>
      </c>
      <c r="AH16" s="52">
        <f>vysledky!AF16</f>
        <v>2.1</v>
      </c>
      <c r="AI16" s="52">
        <f>vysledky!AG16</f>
        <v>7.9</v>
      </c>
      <c r="AJ16" s="52">
        <f>vysledky!AH16</f>
        <v>0</v>
      </c>
      <c r="AK16" s="129">
        <f>vysledky!AI16</f>
        <v>9.8</v>
      </c>
      <c r="AL16" s="52">
        <f>vysledky!AJ16</f>
        <v>1.2</v>
      </c>
      <c r="AM16" s="52">
        <f>vysledky!AK16</f>
        <v>10</v>
      </c>
      <c r="AN16" s="52">
        <f>vysledky!AL16</f>
        <v>2</v>
      </c>
      <c r="AO16" s="52">
        <f>vysledky!AM16</f>
        <v>8</v>
      </c>
      <c r="AP16" s="52">
        <f>vysledky!AN16</f>
        <v>0</v>
      </c>
      <c r="AQ16" s="129">
        <f>vysledky!AO16</f>
        <v>9.2</v>
      </c>
      <c r="AR16" s="1"/>
      <c r="AS16" s="10"/>
      <c r="AU16" s="1"/>
    </row>
    <row r="17" spans="1:47" ht="12.75" customHeight="1">
      <c r="A17" s="115">
        <f>G19</f>
        <v>181.6</v>
      </c>
      <c r="B17" s="19">
        <f>prezence!B17</f>
        <v>2</v>
      </c>
      <c r="C17" s="33" t="str">
        <f>prezence!C17</f>
        <v>Klabouch Jakub</v>
      </c>
      <c r="D17" s="33">
        <f>prezence!D17</f>
        <v>2004</v>
      </c>
      <c r="E17" s="33" t="str">
        <f>prezence!E17</f>
        <v>TJ Merkur</v>
      </c>
      <c r="F17" s="33" t="str">
        <f>prezence!F17</f>
        <v>Erhart</v>
      </c>
      <c r="G17" s="129">
        <f>vysledky!AP17</f>
        <v>54.9</v>
      </c>
      <c r="H17" s="52">
        <f>vysledky!F17</f>
        <v>1.4</v>
      </c>
      <c r="I17" s="52">
        <f>vysledky!G17</f>
        <v>9.5</v>
      </c>
      <c r="J17" s="52">
        <f>vysledky!H17</f>
        <v>2.65</v>
      </c>
      <c r="K17" s="52">
        <f>vysledky!I17</f>
        <v>6.85</v>
      </c>
      <c r="L17" s="52">
        <f>vysledky!J17</f>
        <v>0</v>
      </c>
      <c r="M17" s="129">
        <f>vysledky!K17</f>
        <v>8.25</v>
      </c>
      <c r="N17" s="52">
        <f>vysledky!L17</f>
        <v>0.7</v>
      </c>
      <c r="O17" s="52">
        <f>vysledky!M17</f>
        <v>10</v>
      </c>
      <c r="P17" s="52">
        <f>vysledky!N17</f>
        <v>1.35</v>
      </c>
      <c r="Q17" s="52">
        <f>vysledky!O17</f>
        <v>8.65</v>
      </c>
      <c r="R17" s="52">
        <f>vysledky!P17</f>
        <v>0</v>
      </c>
      <c r="S17" s="129">
        <f>vysledky!Q17</f>
        <v>9.35</v>
      </c>
      <c r="T17" s="52">
        <f>vysledky!R17</f>
        <v>1.3</v>
      </c>
      <c r="U17" s="52">
        <f>vysledky!S17</f>
        <v>10</v>
      </c>
      <c r="V17" s="52">
        <f>vysledky!T17</f>
        <v>0.6</v>
      </c>
      <c r="W17" s="52">
        <f>vysledky!U17</f>
        <v>9.4</v>
      </c>
      <c r="X17" s="52">
        <f>vysledky!V17</f>
        <v>0</v>
      </c>
      <c r="Y17" s="129">
        <f>vysledky!W17</f>
        <v>10.700000000000001</v>
      </c>
      <c r="Z17" s="52">
        <f>vysledky!X17</f>
        <v>2</v>
      </c>
      <c r="AA17" s="52">
        <f>vysledky!Y17</f>
        <v>10</v>
      </c>
      <c r="AB17" s="52">
        <f>vysledky!Z17</f>
        <v>2.67</v>
      </c>
      <c r="AC17" s="52">
        <f>vysledky!AA17</f>
        <v>7.33</v>
      </c>
      <c r="AD17" s="52">
        <f>vysledky!AB17</f>
        <v>0</v>
      </c>
      <c r="AE17" s="129">
        <f>vysledky!AC17</f>
        <v>9.33</v>
      </c>
      <c r="AF17" s="52">
        <f>vysledky!AD17</f>
        <v>1.9</v>
      </c>
      <c r="AG17" s="52">
        <f>vysledky!AE17</f>
        <v>10</v>
      </c>
      <c r="AH17" s="52">
        <f>vysledky!AF17</f>
        <v>1.43</v>
      </c>
      <c r="AI17" s="52">
        <f>vysledky!AG17</f>
        <v>8.57</v>
      </c>
      <c r="AJ17" s="52">
        <f>vysledky!AH17</f>
        <v>0</v>
      </c>
      <c r="AK17" s="129">
        <f>vysledky!AI17</f>
        <v>10.47</v>
      </c>
      <c r="AL17" s="52">
        <f>vysledky!AJ17</f>
        <v>0.6</v>
      </c>
      <c r="AM17" s="52">
        <f>vysledky!AK17</f>
        <v>10</v>
      </c>
      <c r="AN17" s="52">
        <f>vysledky!AL17</f>
        <v>3.8</v>
      </c>
      <c r="AO17" s="52">
        <f>vysledky!AM17</f>
        <v>6.2</v>
      </c>
      <c r="AP17" s="52">
        <f>vysledky!AN17</f>
        <v>0</v>
      </c>
      <c r="AQ17" s="129">
        <f>vysledky!AO17</f>
        <v>6.8</v>
      </c>
      <c r="AR17" s="1"/>
      <c r="AS17" s="10"/>
      <c r="AU17" s="1"/>
    </row>
    <row r="18" spans="1:47" ht="12.75" customHeight="1">
      <c r="A18" s="115">
        <f>G19</f>
        <v>181.6</v>
      </c>
      <c r="B18" s="19">
        <f>prezence!B18</f>
        <v>2</v>
      </c>
      <c r="C18" s="33" t="str">
        <f>prezence!C18</f>
        <v>Bago Daniel</v>
      </c>
      <c r="D18" s="33">
        <f>prezence!D18</f>
        <v>2004</v>
      </c>
      <c r="E18" s="33" t="str">
        <f>prezence!E18</f>
        <v>TJ Merkur</v>
      </c>
      <c r="F18" s="33" t="str">
        <f>prezence!F18</f>
        <v>Erhart</v>
      </c>
      <c r="G18" s="129">
        <f>vysledky!AP18</f>
        <v>56.089999999999996</v>
      </c>
      <c r="H18" s="52">
        <f>vysledky!F18</f>
        <v>3.1</v>
      </c>
      <c r="I18" s="52">
        <f>vysledky!G18</f>
        <v>10</v>
      </c>
      <c r="J18" s="52">
        <f>vysledky!H18</f>
        <v>3.05</v>
      </c>
      <c r="K18" s="52">
        <f>vysledky!I18</f>
        <v>6.95</v>
      </c>
      <c r="L18" s="52">
        <f>vysledky!J18</f>
        <v>0</v>
      </c>
      <c r="M18" s="129">
        <f>vysledky!K18</f>
        <v>10.05</v>
      </c>
      <c r="N18" s="52">
        <f>vysledky!L18</f>
        <v>0.6</v>
      </c>
      <c r="O18" s="52">
        <f>vysledky!M18</f>
        <v>10</v>
      </c>
      <c r="P18" s="52">
        <f>vysledky!N18</f>
        <v>1.85</v>
      </c>
      <c r="Q18" s="52">
        <f>vysledky!O18</f>
        <v>8.15</v>
      </c>
      <c r="R18" s="52">
        <f>vysledky!P18</f>
        <v>0</v>
      </c>
      <c r="S18" s="129">
        <f>vysledky!Q18</f>
        <v>8.75</v>
      </c>
      <c r="T18" s="52">
        <f>vysledky!R18</f>
        <v>0.7</v>
      </c>
      <c r="U18" s="52">
        <f>vysledky!S18</f>
        <v>10</v>
      </c>
      <c r="V18" s="52">
        <f>vysledky!T18</f>
        <v>1.4</v>
      </c>
      <c r="W18" s="52">
        <f>vysledky!U18</f>
        <v>8.6</v>
      </c>
      <c r="X18" s="52">
        <f>vysledky!V18</f>
        <v>0</v>
      </c>
      <c r="Y18" s="129">
        <f>vysledky!W18</f>
        <v>9.299999999999999</v>
      </c>
      <c r="Z18" s="52">
        <f>vysledky!X18</f>
        <v>2</v>
      </c>
      <c r="AA18" s="52">
        <f>vysledky!Y18</f>
        <v>10</v>
      </c>
      <c r="AB18" s="52">
        <f>vysledky!Z18</f>
        <v>1.53</v>
      </c>
      <c r="AC18" s="52">
        <f>vysledky!AA18</f>
        <v>8.47</v>
      </c>
      <c r="AD18" s="52">
        <f>vysledky!AB18</f>
        <v>0</v>
      </c>
      <c r="AE18" s="129">
        <f>vysledky!AC18</f>
        <v>10.47</v>
      </c>
      <c r="AF18" s="52">
        <f>vysledky!AD18</f>
        <v>1.9</v>
      </c>
      <c r="AG18" s="52">
        <f>vysledky!AE18</f>
        <v>10</v>
      </c>
      <c r="AH18" s="52">
        <f>vysledky!AF18</f>
        <v>2.03</v>
      </c>
      <c r="AI18" s="52">
        <f>vysledky!AG18</f>
        <v>7.970000000000001</v>
      </c>
      <c r="AJ18" s="52">
        <f>vysledky!AH18</f>
        <v>0</v>
      </c>
      <c r="AK18" s="129">
        <f>vysledky!AI18</f>
        <v>9.870000000000001</v>
      </c>
      <c r="AL18" s="52">
        <f>vysledky!AJ18</f>
        <v>0.6</v>
      </c>
      <c r="AM18" s="52">
        <f>vysledky!AK18</f>
        <v>10</v>
      </c>
      <c r="AN18" s="52">
        <f>vysledky!AL18</f>
        <v>2.95</v>
      </c>
      <c r="AO18" s="52">
        <f>vysledky!AM18</f>
        <v>7.05</v>
      </c>
      <c r="AP18" s="52">
        <f>vysledky!AN18</f>
        <v>0</v>
      </c>
      <c r="AQ18" s="129">
        <f>vysledky!AO18</f>
        <v>7.6499999999999995</v>
      </c>
      <c r="AR18" s="1"/>
      <c r="AS18" s="10"/>
      <c r="AU18" s="1"/>
    </row>
    <row r="19" spans="1:47" ht="12.75" customHeight="1" thickBot="1">
      <c r="A19" s="115">
        <f>G19</f>
        <v>181.6</v>
      </c>
      <c r="B19" s="97"/>
      <c r="C19" s="98"/>
      <c r="D19" s="98"/>
      <c r="E19" s="98"/>
      <c r="F19" s="98"/>
      <c r="G19" s="130">
        <f>vysledky!AP19</f>
        <v>181.6</v>
      </c>
      <c r="H19" s="99"/>
      <c r="I19" s="99"/>
      <c r="J19" s="99"/>
      <c r="K19" s="99"/>
      <c r="L19" s="99"/>
      <c r="M19" s="130">
        <f>vysledky!K19</f>
        <v>32.35</v>
      </c>
      <c r="N19" s="100"/>
      <c r="O19" s="100"/>
      <c r="P19" s="100"/>
      <c r="Q19" s="100"/>
      <c r="R19" s="100"/>
      <c r="S19" s="130">
        <f>vysledky!Q19</f>
        <v>28.6</v>
      </c>
      <c r="T19" s="99"/>
      <c r="U19" s="99"/>
      <c r="V19" s="99"/>
      <c r="W19" s="99"/>
      <c r="X19" s="99"/>
      <c r="Y19" s="130">
        <f>vysledky!W19</f>
        <v>31.800000000000004</v>
      </c>
      <c r="Z19" s="100"/>
      <c r="AA19" s="100"/>
      <c r="AB19" s="100"/>
      <c r="AC19" s="100"/>
      <c r="AD19" s="100"/>
      <c r="AE19" s="130">
        <f>vysledky!AC19</f>
        <v>31.47</v>
      </c>
      <c r="AF19" s="99"/>
      <c r="AG19" s="99"/>
      <c r="AH19" s="99"/>
      <c r="AI19" s="99"/>
      <c r="AJ19" s="99"/>
      <c r="AK19" s="130">
        <f>vysledky!AI19</f>
        <v>31.180000000000003</v>
      </c>
      <c r="AL19" s="100"/>
      <c r="AM19" s="100"/>
      <c r="AN19" s="100"/>
      <c r="AO19" s="100"/>
      <c r="AP19" s="100"/>
      <c r="AQ19" s="130">
        <f>vysledky!AO19</f>
        <v>26.199999999999996</v>
      </c>
      <c r="AR19" s="1"/>
      <c r="AS19" s="10"/>
      <c r="AU19" s="1"/>
    </row>
    <row r="20" spans="1:47" ht="12.75" customHeight="1">
      <c r="A20" s="115">
        <f>G24</f>
        <v>86.61000000000001</v>
      </c>
      <c r="B20" s="19">
        <f>prezence!B20</f>
        <v>3</v>
      </c>
      <c r="C20" s="33" t="str">
        <f>prezence!C20</f>
        <v>Kojan František</v>
      </c>
      <c r="D20" s="33">
        <f>prezence!D20</f>
        <v>2004</v>
      </c>
      <c r="E20" s="33" t="str">
        <f>prezence!E20</f>
        <v>Trhové Sviny</v>
      </c>
      <c r="F20" s="33" t="str">
        <f>prezence!F20</f>
        <v>Hálová</v>
      </c>
      <c r="G20" s="129">
        <f>vysledky!AP20</f>
        <v>43.440000000000005</v>
      </c>
      <c r="H20" s="52">
        <f>vysledky!F20</f>
        <v>0.6</v>
      </c>
      <c r="I20" s="52">
        <f>vysledky!G20</f>
        <v>10</v>
      </c>
      <c r="J20" s="52">
        <f>vysledky!H20</f>
        <v>6.1</v>
      </c>
      <c r="K20" s="52">
        <f>vysledky!I20</f>
        <v>3.9000000000000004</v>
      </c>
      <c r="L20" s="52">
        <f>vysledky!J20</f>
        <v>0</v>
      </c>
      <c r="M20" s="129">
        <f>vysledky!K20</f>
        <v>4.5</v>
      </c>
      <c r="N20" s="52">
        <f>vysledky!L20</f>
        <v>0</v>
      </c>
      <c r="O20" s="52">
        <f>vysledky!M20</f>
        <v>10</v>
      </c>
      <c r="P20" s="52">
        <f>vysledky!N20</f>
        <v>2.4</v>
      </c>
      <c r="Q20" s="52">
        <f>vysledky!O20</f>
        <v>7.6</v>
      </c>
      <c r="R20" s="52">
        <f>vysledky!P20</f>
        <v>0</v>
      </c>
      <c r="S20" s="129">
        <f>vysledky!Q20</f>
        <v>7.6</v>
      </c>
      <c r="T20" s="52">
        <f>vysledky!R20</f>
        <v>0</v>
      </c>
      <c r="U20" s="52">
        <f>vysledky!S20</f>
        <v>10</v>
      </c>
      <c r="V20" s="52">
        <f>vysledky!T20</f>
        <v>2</v>
      </c>
      <c r="W20" s="52">
        <f>vysledky!U20</f>
        <v>8</v>
      </c>
      <c r="X20" s="52">
        <f>vysledky!V20</f>
        <v>0</v>
      </c>
      <c r="Y20" s="129">
        <f>vysledky!W20</f>
        <v>8</v>
      </c>
      <c r="Z20" s="52">
        <f>vysledky!X20</f>
        <v>1</v>
      </c>
      <c r="AA20" s="52">
        <f>vysledky!Y20</f>
        <v>10</v>
      </c>
      <c r="AB20" s="52">
        <f>vysledky!Z20</f>
        <v>1.23</v>
      </c>
      <c r="AC20" s="52">
        <f>vysledky!AA20</f>
        <v>8.77</v>
      </c>
      <c r="AD20" s="52">
        <f>vysledky!AB20</f>
        <v>0</v>
      </c>
      <c r="AE20" s="129">
        <f>vysledky!AC20</f>
        <v>9.77</v>
      </c>
      <c r="AF20" s="52">
        <f>vysledky!AD20</f>
        <v>0.6</v>
      </c>
      <c r="AG20" s="52">
        <f>vysledky!AE20</f>
        <v>10</v>
      </c>
      <c r="AH20" s="52">
        <f>vysledky!AF20</f>
        <v>2.23</v>
      </c>
      <c r="AI20" s="52">
        <f>vysledky!AG20</f>
        <v>7.77</v>
      </c>
      <c r="AJ20" s="52">
        <f>vysledky!AH20</f>
        <v>0</v>
      </c>
      <c r="AK20" s="129">
        <f>vysledky!AI20</f>
        <v>8.37</v>
      </c>
      <c r="AL20" s="52">
        <f>vysledky!AJ20</f>
        <v>0</v>
      </c>
      <c r="AM20" s="52">
        <f>vysledky!AK20</f>
        <v>10</v>
      </c>
      <c r="AN20" s="52">
        <f>vysledky!AL20</f>
        <v>4.8</v>
      </c>
      <c r="AO20" s="52">
        <f>vysledky!AM20</f>
        <v>5.2</v>
      </c>
      <c r="AP20" s="52">
        <f>vysledky!AN20</f>
        <v>0</v>
      </c>
      <c r="AQ20" s="129">
        <f>vysledky!AO20</f>
        <v>5.2</v>
      </c>
      <c r="AR20" s="1"/>
      <c r="AS20" s="10"/>
      <c r="AU20" s="1"/>
    </row>
    <row r="21" spans="1:47" ht="12.75" customHeight="1">
      <c r="A21" s="115">
        <f>G24</f>
        <v>86.61000000000001</v>
      </c>
      <c r="B21" s="19">
        <f>prezence!B21</f>
        <v>3</v>
      </c>
      <c r="C21" s="33" t="str">
        <f>prezence!C21</f>
        <v>Konopa Miroslav</v>
      </c>
      <c r="D21" s="33">
        <f>prezence!D21</f>
        <v>2004</v>
      </c>
      <c r="E21" s="33" t="str">
        <f>prezence!E21</f>
        <v>Trhové Sviny</v>
      </c>
      <c r="F21" s="33" t="str">
        <f>prezence!F21</f>
        <v>Hálová</v>
      </c>
      <c r="G21" s="129">
        <f>vysledky!AP21</f>
        <v>43.17</v>
      </c>
      <c r="H21" s="52">
        <f>vysledky!F21</f>
        <v>1.8</v>
      </c>
      <c r="I21" s="52">
        <f>vysledky!G21</f>
        <v>10</v>
      </c>
      <c r="J21" s="52">
        <f>vysledky!H21</f>
        <v>2.8</v>
      </c>
      <c r="K21" s="52">
        <f>vysledky!I21</f>
        <v>7.2</v>
      </c>
      <c r="L21" s="52">
        <f>vysledky!J21</f>
        <v>0</v>
      </c>
      <c r="M21" s="129">
        <f>vysledky!K21</f>
        <v>9</v>
      </c>
      <c r="N21" s="52">
        <f>vysledky!L21</f>
        <v>0</v>
      </c>
      <c r="O21" s="52">
        <f>vysledky!M21</f>
        <v>10</v>
      </c>
      <c r="P21" s="52">
        <f>vysledky!N21</f>
        <v>2.5</v>
      </c>
      <c r="Q21" s="52">
        <f>vysledky!O21</f>
        <v>7.5</v>
      </c>
      <c r="R21" s="52">
        <f>vysledky!P21</f>
        <v>0</v>
      </c>
      <c r="S21" s="129">
        <f>vysledky!Q21</f>
        <v>7.5</v>
      </c>
      <c r="T21" s="52" t="str">
        <f>vysledky!R21</f>
        <v>0.6</v>
      </c>
      <c r="U21" s="52">
        <f>vysledky!S21</f>
        <v>10</v>
      </c>
      <c r="V21" s="52">
        <f>vysledky!T21</f>
        <v>3</v>
      </c>
      <c r="W21" s="52">
        <f>vysledky!U21</f>
        <v>7</v>
      </c>
      <c r="X21" s="52">
        <f>vysledky!V21</f>
        <v>0</v>
      </c>
      <c r="Y21" s="129">
        <f>vysledky!W21</f>
        <v>7</v>
      </c>
      <c r="Z21" s="52">
        <f>vysledky!X21</f>
        <v>2</v>
      </c>
      <c r="AA21" s="52">
        <f>vysledky!Y21</f>
        <v>10</v>
      </c>
      <c r="AB21" s="52">
        <f>vysledky!Z21</f>
        <v>1.23</v>
      </c>
      <c r="AC21" s="52">
        <f>vysledky!AA21</f>
        <v>8.77</v>
      </c>
      <c r="AD21" s="52">
        <f>vysledky!AB21</f>
        <v>0</v>
      </c>
      <c r="AE21" s="129">
        <f>vysledky!AC21</f>
        <v>10.77</v>
      </c>
      <c r="AF21" s="52">
        <f>vysledky!AD21</f>
        <v>0.6</v>
      </c>
      <c r="AG21" s="52">
        <f>vysledky!AE21</f>
        <v>10</v>
      </c>
      <c r="AH21" s="52">
        <f>vysledky!AF21</f>
        <v>1.9</v>
      </c>
      <c r="AI21" s="52">
        <f>vysledky!AG21</f>
        <v>8.1</v>
      </c>
      <c r="AJ21" s="52">
        <f>vysledky!AH21</f>
        <v>0</v>
      </c>
      <c r="AK21" s="129">
        <f>vysledky!AI21</f>
        <v>8.7</v>
      </c>
      <c r="AL21" s="52">
        <f>vysledky!AJ21</f>
        <v>0</v>
      </c>
      <c r="AM21" s="52">
        <f>vysledky!AK21</f>
        <v>5</v>
      </c>
      <c r="AN21" s="52">
        <f>vysledky!AL21</f>
        <v>4.8</v>
      </c>
      <c r="AO21" s="52">
        <f>vysledky!AM21</f>
        <v>0.20000000000000018</v>
      </c>
      <c r="AP21" s="52">
        <f>vysledky!AN21</f>
        <v>0</v>
      </c>
      <c r="AQ21" s="129">
        <f>vysledky!AO21</f>
        <v>0.20000000000000018</v>
      </c>
      <c r="AR21" s="1"/>
      <c r="AS21" s="10"/>
      <c r="AU21" s="1"/>
    </row>
    <row r="22" spans="1:47" ht="12.75" customHeight="1">
      <c r="A22" s="115">
        <f>G24</f>
        <v>86.61000000000001</v>
      </c>
      <c r="B22" s="19">
        <f>prezence!B22</f>
        <v>3</v>
      </c>
      <c r="C22" s="33">
        <f>prezence!C22</f>
        <v>0</v>
      </c>
      <c r="D22" s="33">
        <f>prezence!D22</f>
        <v>0</v>
      </c>
      <c r="E22" s="33">
        <f>prezence!E22</f>
        <v>0</v>
      </c>
      <c r="F22" s="33">
        <f>prezence!F22</f>
        <v>0</v>
      </c>
      <c r="G22" s="129">
        <f>vysledky!AP22</f>
        <v>0</v>
      </c>
      <c r="H22" s="52">
        <f>vysledky!F22</f>
        <v>0</v>
      </c>
      <c r="I22" s="52">
        <f>vysledky!G22</f>
        <v>0</v>
      </c>
      <c r="J22" s="52">
        <f>vysledky!H22</f>
        <v>0</v>
      </c>
      <c r="K22" s="52">
        <f>vysledky!I22</f>
        <v>0</v>
      </c>
      <c r="L22" s="52">
        <f>vysledky!J22</f>
        <v>0</v>
      </c>
      <c r="M22" s="129">
        <f>vysledky!K22</f>
        <v>0</v>
      </c>
      <c r="N22" s="52">
        <f>vysledky!L22</f>
        <v>0</v>
      </c>
      <c r="O22" s="52">
        <f>vysledky!M22</f>
        <v>0</v>
      </c>
      <c r="P22" s="52">
        <f>vysledky!N22</f>
        <v>0</v>
      </c>
      <c r="Q22" s="52">
        <f>vysledky!O22</f>
        <v>0</v>
      </c>
      <c r="R22" s="52">
        <f>vysledky!P22</f>
        <v>0</v>
      </c>
      <c r="S22" s="129">
        <f>vysledky!Q22</f>
        <v>0</v>
      </c>
      <c r="T22" s="52">
        <f>vysledky!R22</f>
        <v>0</v>
      </c>
      <c r="U22" s="52">
        <f>vysledky!S22</f>
        <v>0</v>
      </c>
      <c r="V22" s="52">
        <f>vysledky!T22</f>
        <v>0</v>
      </c>
      <c r="W22" s="52">
        <f>vysledky!U22</f>
        <v>0</v>
      </c>
      <c r="X22" s="52">
        <f>vysledky!V22</f>
        <v>0</v>
      </c>
      <c r="Y22" s="129">
        <f>vysledky!W22</f>
        <v>0</v>
      </c>
      <c r="Z22" s="52">
        <f>vysledky!X22</f>
        <v>0</v>
      </c>
      <c r="AA22" s="52">
        <f>vysledky!Y22</f>
        <v>0</v>
      </c>
      <c r="AB22" s="52">
        <f>vysledky!Z22</f>
        <v>0</v>
      </c>
      <c r="AC22" s="52">
        <f>vysledky!AA22</f>
        <v>0</v>
      </c>
      <c r="AD22" s="52">
        <f>vysledky!AB22</f>
        <v>0</v>
      </c>
      <c r="AE22" s="129">
        <f>vysledky!AC22</f>
        <v>0</v>
      </c>
      <c r="AF22" s="52">
        <f>vysledky!AD22</f>
        <v>0</v>
      </c>
      <c r="AG22" s="52">
        <f>vysledky!AE22</f>
        <v>0</v>
      </c>
      <c r="AH22" s="52">
        <f>vysledky!AF22</f>
        <v>0</v>
      </c>
      <c r="AI22" s="52">
        <f>vysledky!AG22</f>
        <v>0</v>
      </c>
      <c r="AJ22" s="52">
        <f>vysledky!AH22</f>
        <v>0</v>
      </c>
      <c r="AK22" s="129">
        <f>vysledky!AI22</f>
        <v>0</v>
      </c>
      <c r="AL22" s="52">
        <f>vysledky!AJ22</f>
        <v>0</v>
      </c>
      <c r="AM22" s="52">
        <f>vysledky!AK22</f>
        <v>0</v>
      </c>
      <c r="AN22" s="52">
        <f>vysledky!AL22</f>
        <v>0</v>
      </c>
      <c r="AO22" s="52">
        <f>vysledky!AM22</f>
        <v>0</v>
      </c>
      <c r="AP22" s="52">
        <f>vysledky!AN22</f>
        <v>0</v>
      </c>
      <c r="AQ22" s="129">
        <f>vysledky!AO22</f>
        <v>0</v>
      </c>
      <c r="AR22" s="1"/>
      <c r="AS22" s="10"/>
      <c r="AU22" s="1"/>
    </row>
    <row r="23" spans="1:47" ht="12.75" customHeight="1">
      <c r="A23" s="115">
        <f>G24</f>
        <v>86.61000000000001</v>
      </c>
      <c r="B23" s="19">
        <f>prezence!B23</f>
        <v>3</v>
      </c>
      <c r="C23" s="33">
        <f>prezence!C23</f>
        <v>0</v>
      </c>
      <c r="D23" s="33">
        <f>prezence!D23</f>
        <v>0</v>
      </c>
      <c r="E23" s="33">
        <f>prezence!E23</f>
        <v>0</v>
      </c>
      <c r="F23" s="33">
        <f>prezence!F23</f>
        <v>0</v>
      </c>
      <c r="G23" s="129">
        <f>vysledky!AP23</f>
        <v>0</v>
      </c>
      <c r="H23" s="52">
        <f>vysledky!F23</f>
        <v>0</v>
      </c>
      <c r="I23" s="52">
        <f>vysledky!G23</f>
        <v>0</v>
      </c>
      <c r="J23" s="52">
        <f>vysledky!H23</f>
        <v>0</v>
      </c>
      <c r="K23" s="52">
        <f>vysledky!I23</f>
        <v>0</v>
      </c>
      <c r="L23" s="52">
        <f>vysledky!J23</f>
        <v>0</v>
      </c>
      <c r="M23" s="129">
        <f>vysledky!K23</f>
        <v>0</v>
      </c>
      <c r="N23" s="52">
        <f>vysledky!L23</f>
        <v>0</v>
      </c>
      <c r="O23" s="52">
        <f>vysledky!M23</f>
        <v>0</v>
      </c>
      <c r="P23" s="52">
        <f>vysledky!N23</f>
        <v>0</v>
      </c>
      <c r="Q23" s="52">
        <f>vysledky!O23</f>
        <v>0</v>
      </c>
      <c r="R23" s="52">
        <f>vysledky!P23</f>
        <v>0</v>
      </c>
      <c r="S23" s="129">
        <f>vysledky!Q23</f>
        <v>0</v>
      </c>
      <c r="T23" s="52">
        <f>vysledky!R23</f>
        <v>0</v>
      </c>
      <c r="U23" s="52">
        <f>vysledky!S23</f>
        <v>0</v>
      </c>
      <c r="V23" s="52">
        <f>vysledky!T23</f>
        <v>0</v>
      </c>
      <c r="W23" s="52">
        <f>vysledky!U23</f>
        <v>0</v>
      </c>
      <c r="X23" s="52">
        <f>vysledky!V23</f>
        <v>0</v>
      </c>
      <c r="Y23" s="129">
        <f>vysledky!W23</f>
        <v>0</v>
      </c>
      <c r="Z23" s="52">
        <f>vysledky!X23</f>
        <v>0</v>
      </c>
      <c r="AA23" s="52">
        <f>vysledky!Y23</f>
        <v>0</v>
      </c>
      <c r="AB23" s="52">
        <f>vysledky!Z23</f>
        <v>0</v>
      </c>
      <c r="AC23" s="52">
        <f>vysledky!AA23</f>
        <v>0</v>
      </c>
      <c r="AD23" s="52">
        <f>vysledky!AB23</f>
        <v>0</v>
      </c>
      <c r="AE23" s="129">
        <f>vysledky!AC23</f>
        <v>0</v>
      </c>
      <c r="AF23" s="52">
        <f>vysledky!AD23</f>
        <v>0</v>
      </c>
      <c r="AG23" s="52">
        <f>vysledky!AE23</f>
        <v>0</v>
      </c>
      <c r="AH23" s="52">
        <f>vysledky!AF23</f>
        <v>0</v>
      </c>
      <c r="AI23" s="52">
        <f>vysledky!AG23</f>
        <v>0</v>
      </c>
      <c r="AJ23" s="52">
        <f>vysledky!AH23</f>
        <v>0</v>
      </c>
      <c r="AK23" s="129">
        <f>vysledky!AI23</f>
        <v>0</v>
      </c>
      <c r="AL23" s="52">
        <f>vysledky!AJ23</f>
        <v>0</v>
      </c>
      <c r="AM23" s="52">
        <f>vysledky!AK23</f>
        <v>0</v>
      </c>
      <c r="AN23" s="52">
        <f>vysledky!AL23</f>
        <v>0</v>
      </c>
      <c r="AO23" s="52">
        <f>vysledky!AM23</f>
        <v>0</v>
      </c>
      <c r="AP23" s="52">
        <f>vysledky!AN23</f>
        <v>0</v>
      </c>
      <c r="AQ23" s="129">
        <f>vysledky!AO23</f>
        <v>0</v>
      </c>
      <c r="AR23" s="1"/>
      <c r="AS23" s="10"/>
      <c r="AU23" s="1"/>
    </row>
    <row r="24" spans="1:47" ht="12.75" customHeight="1" thickBot="1">
      <c r="A24" s="115">
        <f>G24</f>
        <v>86.61000000000001</v>
      </c>
      <c r="B24" s="97"/>
      <c r="C24" s="98"/>
      <c r="D24" s="98"/>
      <c r="E24" s="98"/>
      <c r="F24" s="98"/>
      <c r="G24" s="130">
        <f>vysledky!AP24</f>
        <v>86.61000000000001</v>
      </c>
      <c r="H24" s="99"/>
      <c r="I24" s="99"/>
      <c r="J24" s="99"/>
      <c r="K24" s="99"/>
      <c r="L24" s="99"/>
      <c r="M24" s="130">
        <f>vysledky!K24</f>
        <v>13.5</v>
      </c>
      <c r="N24" s="100"/>
      <c r="O24" s="100"/>
      <c r="P24" s="100"/>
      <c r="Q24" s="100"/>
      <c r="R24" s="100"/>
      <c r="S24" s="130">
        <f>vysledky!Q24</f>
        <v>15.1</v>
      </c>
      <c r="T24" s="99"/>
      <c r="U24" s="99"/>
      <c r="V24" s="99"/>
      <c r="W24" s="99"/>
      <c r="X24" s="99"/>
      <c r="Y24" s="130">
        <f>vysledky!W24</f>
        <v>15</v>
      </c>
      <c r="Z24" s="100"/>
      <c r="AA24" s="100"/>
      <c r="AB24" s="100"/>
      <c r="AC24" s="100"/>
      <c r="AD24" s="100"/>
      <c r="AE24" s="130">
        <f>vysledky!AC24</f>
        <v>20.54</v>
      </c>
      <c r="AF24" s="99"/>
      <c r="AG24" s="99"/>
      <c r="AH24" s="99"/>
      <c r="AI24" s="99"/>
      <c r="AJ24" s="99"/>
      <c r="AK24" s="130">
        <f>vysledky!AI24</f>
        <v>17.07</v>
      </c>
      <c r="AL24" s="100"/>
      <c r="AM24" s="100"/>
      <c r="AN24" s="100"/>
      <c r="AO24" s="100"/>
      <c r="AP24" s="100"/>
      <c r="AQ24" s="130">
        <f>vysledky!AO24</f>
        <v>5.4</v>
      </c>
      <c r="AR24" s="1"/>
      <c r="AS24" s="10"/>
      <c r="AU24" s="1"/>
    </row>
    <row r="25" spans="1:47" ht="12.75" customHeight="1">
      <c r="A25" s="115">
        <f>G29</f>
        <v>0</v>
      </c>
      <c r="B25" s="19">
        <f>prezence!B25</f>
        <v>4</v>
      </c>
      <c r="C25" s="33">
        <f>prezence!C25</f>
        <v>0</v>
      </c>
      <c r="D25" s="33">
        <f>prezence!D25</f>
        <v>0</v>
      </c>
      <c r="E25" s="33">
        <f>prezence!E25</f>
        <v>0</v>
      </c>
      <c r="F25" s="33">
        <f>prezence!F25</f>
        <v>0</v>
      </c>
      <c r="G25" s="129">
        <f>vysledky!AP25</f>
        <v>0</v>
      </c>
      <c r="H25" s="52">
        <f>vysledky!F25</f>
        <v>0</v>
      </c>
      <c r="I25" s="52">
        <f>vysledky!G25</f>
        <v>0</v>
      </c>
      <c r="J25" s="52">
        <f>vysledky!H25</f>
        <v>0</v>
      </c>
      <c r="K25" s="52">
        <f>vysledky!I25</f>
        <v>0</v>
      </c>
      <c r="L25" s="52">
        <f>vysledky!J25</f>
        <v>0</v>
      </c>
      <c r="M25" s="129">
        <f>vysledky!K25</f>
        <v>0</v>
      </c>
      <c r="N25" s="52">
        <f>vysledky!L25</f>
        <v>0</v>
      </c>
      <c r="O25" s="52">
        <f>vysledky!M25</f>
        <v>0</v>
      </c>
      <c r="P25" s="52">
        <f>vysledky!N25</f>
        <v>0</v>
      </c>
      <c r="Q25" s="52">
        <f>vysledky!O25</f>
        <v>0</v>
      </c>
      <c r="R25" s="52">
        <f>vysledky!P25</f>
        <v>0</v>
      </c>
      <c r="S25" s="129">
        <f>vysledky!Q25</f>
        <v>0</v>
      </c>
      <c r="T25" s="52">
        <f>vysledky!R25</f>
        <v>0</v>
      </c>
      <c r="U25" s="52">
        <f>vysledky!S25</f>
        <v>0</v>
      </c>
      <c r="V25" s="52">
        <f>vysledky!T25</f>
        <v>0</v>
      </c>
      <c r="W25" s="52">
        <f>vysledky!U25</f>
        <v>0</v>
      </c>
      <c r="X25" s="52">
        <f>vysledky!V25</f>
        <v>0</v>
      </c>
      <c r="Y25" s="129">
        <f>vysledky!W25</f>
        <v>0</v>
      </c>
      <c r="Z25" s="52">
        <f>vysledky!X25</f>
        <v>0</v>
      </c>
      <c r="AA25" s="52">
        <f>vysledky!Y25</f>
        <v>0</v>
      </c>
      <c r="AB25" s="52">
        <f>vysledky!Z25</f>
        <v>0</v>
      </c>
      <c r="AC25" s="52">
        <f>vysledky!AA25</f>
        <v>0</v>
      </c>
      <c r="AD25" s="52">
        <f>vysledky!AB25</f>
        <v>0</v>
      </c>
      <c r="AE25" s="129">
        <f>vysledky!AC25</f>
        <v>0</v>
      </c>
      <c r="AF25" s="52">
        <f>vysledky!AD25</f>
        <v>0</v>
      </c>
      <c r="AG25" s="52">
        <f>vysledky!AE25</f>
        <v>0</v>
      </c>
      <c r="AH25" s="52">
        <f>vysledky!AF25</f>
        <v>0</v>
      </c>
      <c r="AI25" s="52">
        <f>vysledky!AG25</f>
        <v>0</v>
      </c>
      <c r="AJ25" s="52">
        <f>vysledky!AH25</f>
        <v>0</v>
      </c>
      <c r="AK25" s="129">
        <f>vysledky!AI25</f>
        <v>0</v>
      </c>
      <c r="AL25" s="52">
        <f>vysledky!AJ25</f>
        <v>0</v>
      </c>
      <c r="AM25" s="52">
        <f>vysledky!AK25</f>
        <v>0</v>
      </c>
      <c r="AN25" s="52">
        <f>vysledky!AL25</f>
        <v>0</v>
      </c>
      <c r="AO25" s="52">
        <f>vysledky!AM25</f>
        <v>0</v>
      </c>
      <c r="AP25" s="52">
        <f>vysledky!AN25</f>
        <v>0</v>
      </c>
      <c r="AQ25" s="129">
        <f>vysledky!AO25</f>
        <v>0</v>
      </c>
      <c r="AR25" s="1"/>
      <c r="AS25" s="10"/>
      <c r="AU25" s="1"/>
    </row>
    <row r="26" spans="1:47" ht="12.75" customHeight="1">
      <c r="A26" s="115">
        <f>G29</f>
        <v>0</v>
      </c>
      <c r="B26" s="19">
        <f>prezence!B26</f>
        <v>4</v>
      </c>
      <c r="C26" s="33">
        <f>prezence!C26</f>
        <v>0</v>
      </c>
      <c r="D26" s="33">
        <f>prezence!D26</f>
        <v>0</v>
      </c>
      <c r="E26" s="33">
        <f>prezence!E26</f>
        <v>0</v>
      </c>
      <c r="F26" s="33">
        <f>prezence!F26</f>
        <v>0</v>
      </c>
      <c r="G26" s="129">
        <f>vysledky!AP26</f>
        <v>0</v>
      </c>
      <c r="H26" s="52">
        <f>vysledky!F26</f>
        <v>0</v>
      </c>
      <c r="I26" s="52">
        <f>vysledky!G26</f>
        <v>0</v>
      </c>
      <c r="J26" s="52">
        <f>vysledky!H26</f>
        <v>0</v>
      </c>
      <c r="K26" s="52">
        <f>vysledky!I26</f>
        <v>0</v>
      </c>
      <c r="L26" s="52">
        <f>vysledky!J26</f>
        <v>0</v>
      </c>
      <c r="M26" s="129">
        <f>vysledky!K26</f>
        <v>0</v>
      </c>
      <c r="N26" s="52">
        <f>vysledky!L26</f>
        <v>0</v>
      </c>
      <c r="O26" s="52">
        <f>vysledky!M26</f>
        <v>0</v>
      </c>
      <c r="P26" s="52">
        <f>vysledky!N26</f>
        <v>0</v>
      </c>
      <c r="Q26" s="52">
        <f>vysledky!O26</f>
        <v>0</v>
      </c>
      <c r="R26" s="52">
        <f>vysledky!P26</f>
        <v>0</v>
      </c>
      <c r="S26" s="129">
        <f>vysledky!Q26</f>
        <v>0</v>
      </c>
      <c r="T26" s="52">
        <f>vysledky!R26</f>
        <v>0</v>
      </c>
      <c r="U26" s="52">
        <f>vysledky!S26</f>
        <v>0</v>
      </c>
      <c r="V26" s="52">
        <f>vysledky!T26</f>
        <v>0</v>
      </c>
      <c r="W26" s="52">
        <f>vysledky!U26</f>
        <v>0</v>
      </c>
      <c r="X26" s="52">
        <f>vysledky!V26</f>
        <v>0</v>
      </c>
      <c r="Y26" s="129">
        <f>vysledky!W26</f>
        <v>0</v>
      </c>
      <c r="Z26" s="52">
        <f>vysledky!X26</f>
        <v>0</v>
      </c>
      <c r="AA26" s="52">
        <f>vysledky!Y26</f>
        <v>0</v>
      </c>
      <c r="AB26" s="52">
        <f>vysledky!Z26</f>
        <v>0</v>
      </c>
      <c r="AC26" s="52">
        <f>vysledky!AA26</f>
        <v>0</v>
      </c>
      <c r="AD26" s="52">
        <f>vysledky!AB26</f>
        <v>0</v>
      </c>
      <c r="AE26" s="129">
        <f>vysledky!AC26</f>
        <v>0</v>
      </c>
      <c r="AF26" s="52">
        <f>vysledky!AD26</f>
        <v>0</v>
      </c>
      <c r="AG26" s="52">
        <f>vysledky!AE26</f>
        <v>0</v>
      </c>
      <c r="AH26" s="52">
        <f>vysledky!AF26</f>
        <v>0</v>
      </c>
      <c r="AI26" s="52">
        <f>vysledky!AG26</f>
        <v>0</v>
      </c>
      <c r="AJ26" s="52">
        <f>vysledky!AH26</f>
        <v>0</v>
      </c>
      <c r="AK26" s="129">
        <f>vysledky!AI26</f>
        <v>0</v>
      </c>
      <c r="AL26" s="52">
        <f>vysledky!AJ26</f>
        <v>0</v>
      </c>
      <c r="AM26" s="52">
        <f>vysledky!AK26</f>
        <v>0</v>
      </c>
      <c r="AN26" s="52">
        <f>vysledky!AL26</f>
        <v>0</v>
      </c>
      <c r="AO26" s="52">
        <f>vysledky!AM26</f>
        <v>0</v>
      </c>
      <c r="AP26" s="52">
        <f>vysledky!AN26</f>
        <v>0</v>
      </c>
      <c r="AQ26" s="129">
        <f>vysledky!AO26</f>
        <v>0</v>
      </c>
      <c r="AR26" s="1"/>
      <c r="AS26" s="10"/>
      <c r="AU26" s="1"/>
    </row>
    <row r="27" spans="1:47" ht="12.75" customHeight="1">
      <c r="A27" s="115">
        <f>G29</f>
        <v>0</v>
      </c>
      <c r="B27" s="19">
        <f>prezence!B27</f>
        <v>4</v>
      </c>
      <c r="C27" s="33">
        <f>prezence!C27</f>
        <v>0</v>
      </c>
      <c r="D27" s="33">
        <f>prezence!D27</f>
        <v>0</v>
      </c>
      <c r="E27" s="33">
        <f>prezence!E27</f>
        <v>0</v>
      </c>
      <c r="F27" s="33">
        <f>prezence!F27</f>
        <v>0</v>
      </c>
      <c r="G27" s="129">
        <f>vysledky!AP27</f>
        <v>0</v>
      </c>
      <c r="H27" s="52">
        <f>vysledky!F27</f>
        <v>0</v>
      </c>
      <c r="I27" s="52">
        <f>vysledky!G27</f>
        <v>0</v>
      </c>
      <c r="J27" s="52">
        <f>vysledky!H27</f>
        <v>0</v>
      </c>
      <c r="K27" s="52">
        <f>vysledky!I27</f>
        <v>0</v>
      </c>
      <c r="L27" s="52">
        <f>vysledky!J27</f>
        <v>0</v>
      </c>
      <c r="M27" s="129">
        <f>vysledky!K27</f>
        <v>0</v>
      </c>
      <c r="N27" s="52">
        <f>vysledky!L27</f>
        <v>0</v>
      </c>
      <c r="O27" s="52">
        <f>vysledky!M27</f>
        <v>0</v>
      </c>
      <c r="P27" s="52">
        <f>vysledky!N27</f>
        <v>0</v>
      </c>
      <c r="Q27" s="52">
        <f>vysledky!O27</f>
        <v>0</v>
      </c>
      <c r="R27" s="52">
        <f>vysledky!P27</f>
        <v>0</v>
      </c>
      <c r="S27" s="129">
        <f>vysledky!Q27</f>
        <v>0</v>
      </c>
      <c r="T27" s="52">
        <f>vysledky!R27</f>
        <v>0</v>
      </c>
      <c r="U27" s="52">
        <f>vysledky!S27</f>
        <v>0</v>
      </c>
      <c r="V27" s="52">
        <f>vysledky!T27</f>
        <v>0</v>
      </c>
      <c r="W27" s="52">
        <f>vysledky!U27</f>
        <v>0</v>
      </c>
      <c r="X27" s="52">
        <f>vysledky!V27</f>
        <v>0</v>
      </c>
      <c r="Y27" s="129">
        <f>vysledky!W27</f>
        <v>0</v>
      </c>
      <c r="Z27" s="52">
        <f>vysledky!X27</f>
        <v>0</v>
      </c>
      <c r="AA27" s="52">
        <f>vysledky!Y27</f>
        <v>0</v>
      </c>
      <c r="AB27" s="52">
        <f>vysledky!Z27</f>
        <v>0</v>
      </c>
      <c r="AC27" s="52">
        <f>vysledky!AA27</f>
        <v>0</v>
      </c>
      <c r="AD27" s="52">
        <f>vysledky!AB27</f>
        <v>0</v>
      </c>
      <c r="AE27" s="129">
        <f>vysledky!AC27</f>
        <v>0</v>
      </c>
      <c r="AF27" s="52">
        <f>vysledky!AD27</f>
        <v>0</v>
      </c>
      <c r="AG27" s="52">
        <f>vysledky!AE27</f>
        <v>0</v>
      </c>
      <c r="AH27" s="52">
        <f>vysledky!AF27</f>
        <v>0</v>
      </c>
      <c r="AI27" s="52">
        <f>vysledky!AG27</f>
        <v>0</v>
      </c>
      <c r="AJ27" s="52">
        <f>vysledky!AH27</f>
        <v>0</v>
      </c>
      <c r="AK27" s="129">
        <f>vysledky!AI27</f>
        <v>0</v>
      </c>
      <c r="AL27" s="52">
        <f>vysledky!AJ27</f>
        <v>0</v>
      </c>
      <c r="AM27" s="52">
        <f>vysledky!AK27</f>
        <v>0</v>
      </c>
      <c r="AN27" s="52">
        <f>vysledky!AL27</f>
        <v>0</v>
      </c>
      <c r="AO27" s="52">
        <f>vysledky!AM27</f>
        <v>0</v>
      </c>
      <c r="AP27" s="52">
        <f>vysledky!AN27</f>
        <v>0</v>
      </c>
      <c r="AQ27" s="129">
        <f>vysledky!AO27</f>
        <v>0</v>
      </c>
      <c r="AR27" s="1"/>
      <c r="AS27" s="10"/>
      <c r="AU27" s="1"/>
    </row>
    <row r="28" spans="1:47" ht="12.75" customHeight="1">
      <c r="A28" s="115">
        <f>G29</f>
        <v>0</v>
      </c>
      <c r="B28" s="19">
        <f>prezence!B28</f>
        <v>4</v>
      </c>
      <c r="C28" s="33">
        <f>prezence!C28</f>
        <v>0</v>
      </c>
      <c r="D28" s="33">
        <f>prezence!D28</f>
        <v>0</v>
      </c>
      <c r="E28" s="33">
        <f>prezence!E28</f>
        <v>0</v>
      </c>
      <c r="F28" s="33">
        <f>prezence!F28</f>
        <v>0</v>
      </c>
      <c r="G28" s="129">
        <f>vysledky!AP28</f>
        <v>0</v>
      </c>
      <c r="H28" s="52">
        <f>vysledky!F28</f>
        <v>0</v>
      </c>
      <c r="I28" s="52">
        <f>vysledky!G28</f>
        <v>0</v>
      </c>
      <c r="J28" s="52">
        <f>vysledky!H28</f>
        <v>0</v>
      </c>
      <c r="K28" s="52">
        <f>vysledky!I28</f>
        <v>0</v>
      </c>
      <c r="L28" s="52">
        <f>vysledky!J28</f>
        <v>0</v>
      </c>
      <c r="M28" s="129">
        <f>vysledky!K28</f>
        <v>0</v>
      </c>
      <c r="N28" s="52">
        <f>vysledky!L28</f>
        <v>0</v>
      </c>
      <c r="O28" s="52">
        <f>vysledky!M28</f>
        <v>0</v>
      </c>
      <c r="P28" s="52">
        <f>vysledky!N28</f>
        <v>0</v>
      </c>
      <c r="Q28" s="52">
        <f>vysledky!O28</f>
        <v>0</v>
      </c>
      <c r="R28" s="52">
        <f>vysledky!P28</f>
        <v>0</v>
      </c>
      <c r="S28" s="129">
        <f>vysledky!Q28</f>
        <v>0</v>
      </c>
      <c r="T28" s="52">
        <f>vysledky!R28</f>
        <v>0</v>
      </c>
      <c r="U28" s="52">
        <f>vysledky!S28</f>
        <v>0</v>
      </c>
      <c r="V28" s="52">
        <f>vysledky!T28</f>
        <v>0</v>
      </c>
      <c r="W28" s="52">
        <f>vysledky!U28</f>
        <v>0</v>
      </c>
      <c r="X28" s="52">
        <f>vysledky!V28</f>
        <v>0</v>
      </c>
      <c r="Y28" s="129">
        <f>vysledky!W28</f>
        <v>0</v>
      </c>
      <c r="Z28" s="52">
        <f>vysledky!X28</f>
        <v>0</v>
      </c>
      <c r="AA28" s="52">
        <f>vysledky!Y28</f>
        <v>0</v>
      </c>
      <c r="AB28" s="52">
        <f>vysledky!Z28</f>
        <v>0</v>
      </c>
      <c r="AC28" s="52">
        <f>vysledky!AA28</f>
        <v>0</v>
      </c>
      <c r="AD28" s="52">
        <f>vysledky!AB28</f>
        <v>0</v>
      </c>
      <c r="AE28" s="129">
        <f>vysledky!AC28</f>
        <v>0</v>
      </c>
      <c r="AF28" s="52">
        <f>vysledky!AD28</f>
        <v>0</v>
      </c>
      <c r="AG28" s="52">
        <f>vysledky!AE28</f>
        <v>0</v>
      </c>
      <c r="AH28" s="52">
        <f>vysledky!AF28</f>
        <v>0</v>
      </c>
      <c r="AI28" s="52">
        <f>vysledky!AG28</f>
        <v>0</v>
      </c>
      <c r="AJ28" s="52">
        <f>vysledky!AH28</f>
        <v>0</v>
      </c>
      <c r="AK28" s="129">
        <f>vysledky!AI28</f>
        <v>0</v>
      </c>
      <c r="AL28" s="52">
        <f>vysledky!AJ28</f>
        <v>0</v>
      </c>
      <c r="AM28" s="52">
        <f>vysledky!AK28</f>
        <v>0</v>
      </c>
      <c r="AN28" s="52">
        <f>vysledky!AL28</f>
        <v>0</v>
      </c>
      <c r="AO28" s="52">
        <f>vysledky!AM28</f>
        <v>0</v>
      </c>
      <c r="AP28" s="52">
        <f>vysledky!AN28</f>
        <v>0</v>
      </c>
      <c r="AQ28" s="129">
        <f>vysledky!AO28</f>
        <v>0</v>
      </c>
      <c r="AR28" s="1"/>
      <c r="AS28" s="10"/>
      <c r="AU28" s="1"/>
    </row>
    <row r="29" spans="1:47" ht="12.75" customHeight="1" thickBot="1">
      <c r="A29" s="115">
        <f>G29</f>
        <v>0</v>
      </c>
      <c r="B29" s="97"/>
      <c r="C29" s="98"/>
      <c r="D29" s="98"/>
      <c r="E29" s="98"/>
      <c r="F29" s="98"/>
      <c r="G29" s="130">
        <f>vysledky!AP29</f>
        <v>0</v>
      </c>
      <c r="H29" s="99"/>
      <c r="I29" s="99"/>
      <c r="J29" s="99"/>
      <c r="K29" s="99"/>
      <c r="L29" s="99"/>
      <c r="M29" s="130">
        <f>vysledky!K29</f>
        <v>0</v>
      </c>
      <c r="N29" s="100"/>
      <c r="O29" s="100"/>
      <c r="P29" s="100"/>
      <c r="Q29" s="100"/>
      <c r="R29" s="100"/>
      <c r="S29" s="130">
        <f>vysledky!Q29</f>
        <v>0</v>
      </c>
      <c r="T29" s="99"/>
      <c r="U29" s="99"/>
      <c r="V29" s="99"/>
      <c r="W29" s="99"/>
      <c r="X29" s="99"/>
      <c r="Y29" s="130">
        <f>vysledky!W29</f>
        <v>0</v>
      </c>
      <c r="Z29" s="100"/>
      <c r="AA29" s="100"/>
      <c r="AB29" s="100"/>
      <c r="AC29" s="100"/>
      <c r="AD29" s="100"/>
      <c r="AE29" s="130">
        <f>vysledky!AC29</f>
        <v>0</v>
      </c>
      <c r="AF29" s="99"/>
      <c r="AG29" s="99"/>
      <c r="AH29" s="99"/>
      <c r="AI29" s="99"/>
      <c r="AJ29" s="99"/>
      <c r="AK29" s="130">
        <f>vysledky!AI29</f>
        <v>0</v>
      </c>
      <c r="AL29" s="100"/>
      <c r="AM29" s="100"/>
      <c r="AN29" s="100"/>
      <c r="AO29" s="100"/>
      <c r="AP29" s="100"/>
      <c r="AQ29" s="130">
        <f>vysledky!AO29</f>
        <v>0</v>
      </c>
      <c r="AR29" s="1"/>
      <c r="AS29" s="10"/>
      <c r="AU29" s="1"/>
    </row>
    <row r="30" spans="1:47" ht="12.75" customHeight="1">
      <c r="A30" s="115">
        <f>G34</f>
        <v>0</v>
      </c>
      <c r="B30" s="19">
        <f>prezence!B30</f>
        <v>5</v>
      </c>
      <c r="C30" s="33">
        <f>prezence!C30</f>
        <v>0</v>
      </c>
      <c r="D30" s="33">
        <f>prezence!D30</f>
        <v>0</v>
      </c>
      <c r="E30" s="33">
        <f>prezence!E30</f>
        <v>0</v>
      </c>
      <c r="F30" s="33">
        <f>prezence!F30</f>
        <v>0</v>
      </c>
      <c r="G30" s="129">
        <f>vysledky!AP30</f>
        <v>0</v>
      </c>
      <c r="H30" s="52">
        <f>vysledky!F30</f>
        <v>0</v>
      </c>
      <c r="I30" s="52">
        <f>vysledky!G30</f>
        <v>0</v>
      </c>
      <c r="J30" s="52">
        <f>vysledky!H30</f>
        <v>0</v>
      </c>
      <c r="K30" s="52">
        <f>vysledky!I30</f>
        <v>0</v>
      </c>
      <c r="L30" s="52">
        <f>vysledky!J30</f>
        <v>0</v>
      </c>
      <c r="M30" s="129">
        <f>vysledky!K30</f>
        <v>0</v>
      </c>
      <c r="N30" s="52">
        <f>vysledky!L30</f>
        <v>0</v>
      </c>
      <c r="O30" s="52">
        <f>vysledky!M30</f>
        <v>0</v>
      </c>
      <c r="P30" s="52">
        <f>vysledky!N30</f>
        <v>0</v>
      </c>
      <c r="Q30" s="52">
        <f>vysledky!O30</f>
        <v>0</v>
      </c>
      <c r="R30" s="52">
        <f>vysledky!P30</f>
        <v>0</v>
      </c>
      <c r="S30" s="129">
        <f>vysledky!Q30</f>
        <v>0</v>
      </c>
      <c r="T30" s="52">
        <f>vysledky!R30</f>
        <v>0</v>
      </c>
      <c r="U30" s="52">
        <f>vysledky!S30</f>
        <v>0</v>
      </c>
      <c r="V30" s="52">
        <f>vysledky!T30</f>
        <v>0</v>
      </c>
      <c r="W30" s="52">
        <f>vysledky!U30</f>
        <v>0</v>
      </c>
      <c r="X30" s="52">
        <f>vysledky!V30</f>
        <v>0</v>
      </c>
      <c r="Y30" s="129">
        <f>vysledky!W30</f>
        <v>0</v>
      </c>
      <c r="Z30" s="52">
        <f>vysledky!X30</f>
        <v>0</v>
      </c>
      <c r="AA30" s="52">
        <f>vysledky!Y30</f>
        <v>0</v>
      </c>
      <c r="AB30" s="52">
        <f>vysledky!Z30</f>
        <v>0</v>
      </c>
      <c r="AC30" s="52">
        <f>vysledky!AA30</f>
        <v>0</v>
      </c>
      <c r="AD30" s="52">
        <f>vysledky!AB30</f>
        <v>0</v>
      </c>
      <c r="AE30" s="129">
        <f>vysledky!AC30</f>
        <v>0</v>
      </c>
      <c r="AF30" s="52">
        <f>vysledky!AD30</f>
        <v>0</v>
      </c>
      <c r="AG30" s="52">
        <f>vysledky!AE30</f>
        <v>0</v>
      </c>
      <c r="AH30" s="52">
        <f>vysledky!AF30</f>
        <v>0</v>
      </c>
      <c r="AI30" s="52">
        <f>vysledky!AG30</f>
        <v>0</v>
      </c>
      <c r="AJ30" s="52">
        <f>vysledky!AH30</f>
        <v>0</v>
      </c>
      <c r="AK30" s="129">
        <f>vysledky!AI30</f>
        <v>0</v>
      </c>
      <c r="AL30" s="52">
        <f>vysledky!AJ30</f>
        <v>0</v>
      </c>
      <c r="AM30" s="52">
        <f>vysledky!AK30</f>
        <v>0</v>
      </c>
      <c r="AN30" s="52">
        <f>vysledky!AL30</f>
        <v>0</v>
      </c>
      <c r="AO30" s="52">
        <f>vysledky!AM30</f>
        <v>0</v>
      </c>
      <c r="AP30" s="52">
        <f>vysledky!AN30</f>
        <v>0</v>
      </c>
      <c r="AQ30" s="129">
        <f>vysledky!AO30</f>
        <v>0</v>
      </c>
      <c r="AR30" s="1"/>
      <c r="AS30" s="10"/>
      <c r="AU30" s="1"/>
    </row>
    <row r="31" spans="1:47" ht="12.75" customHeight="1">
      <c r="A31" s="115">
        <f>G34</f>
        <v>0</v>
      </c>
      <c r="B31" s="19">
        <f>prezence!B31</f>
        <v>5</v>
      </c>
      <c r="C31" s="33">
        <f>prezence!C31</f>
        <v>0</v>
      </c>
      <c r="D31" s="33">
        <f>prezence!D31</f>
        <v>0</v>
      </c>
      <c r="E31" s="33">
        <f>prezence!E31</f>
        <v>0</v>
      </c>
      <c r="F31" s="33">
        <f>prezence!F31</f>
        <v>0</v>
      </c>
      <c r="G31" s="129">
        <f>vysledky!AP31</f>
        <v>0</v>
      </c>
      <c r="H31" s="52">
        <f>vysledky!F31</f>
        <v>0</v>
      </c>
      <c r="I31" s="52">
        <f>vysledky!G31</f>
        <v>0</v>
      </c>
      <c r="J31" s="52">
        <f>vysledky!H31</f>
        <v>0</v>
      </c>
      <c r="K31" s="52">
        <f>vysledky!I31</f>
        <v>0</v>
      </c>
      <c r="L31" s="52">
        <f>vysledky!J31</f>
        <v>0</v>
      </c>
      <c r="M31" s="129">
        <f>vysledky!K31</f>
        <v>0</v>
      </c>
      <c r="N31" s="52">
        <f>vysledky!L31</f>
        <v>0</v>
      </c>
      <c r="O31" s="52">
        <f>vysledky!M31</f>
        <v>0</v>
      </c>
      <c r="P31" s="52">
        <f>vysledky!N31</f>
        <v>0</v>
      </c>
      <c r="Q31" s="52">
        <f>vysledky!O31</f>
        <v>0</v>
      </c>
      <c r="R31" s="52">
        <f>vysledky!P31</f>
        <v>0</v>
      </c>
      <c r="S31" s="129">
        <f>vysledky!Q31</f>
        <v>0</v>
      </c>
      <c r="T31" s="52">
        <f>vysledky!R31</f>
        <v>0</v>
      </c>
      <c r="U31" s="52">
        <f>vysledky!S31</f>
        <v>0</v>
      </c>
      <c r="V31" s="52">
        <f>vysledky!T31</f>
        <v>0</v>
      </c>
      <c r="W31" s="52">
        <f>vysledky!U31</f>
        <v>0</v>
      </c>
      <c r="X31" s="52">
        <f>vysledky!V31</f>
        <v>0</v>
      </c>
      <c r="Y31" s="129">
        <f>vysledky!W31</f>
        <v>0</v>
      </c>
      <c r="Z31" s="52">
        <f>vysledky!X31</f>
        <v>0</v>
      </c>
      <c r="AA31" s="52">
        <f>vysledky!Y31</f>
        <v>0</v>
      </c>
      <c r="AB31" s="52">
        <f>vysledky!Z31</f>
        <v>0</v>
      </c>
      <c r="AC31" s="52">
        <f>vysledky!AA31</f>
        <v>0</v>
      </c>
      <c r="AD31" s="52">
        <f>vysledky!AB31</f>
        <v>0</v>
      </c>
      <c r="AE31" s="129">
        <f>vysledky!AC31</f>
        <v>0</v>
      </c>
      <c r="AF31" s="52">
        <f>vysledky!AD31</f>
        <v>0</v>
      </c>
      <c r="AG31" s="52">
        <f>vysledky!AE31</f>
        <v>0</v>
      </c>
      <c r="AH31" s="52">
        <f>vysledky!AF31</f>
        <v>0</v>
      </c>
      <c r="AI31" s="52">
        <f>vysledky!AG31</f>
        <v>0</v>
      </c>
      <c r="AJ31" s="52">
        <f>vysledky!AH31</f>
        <v>0</v>
      </c>
      <c r="AK31" s="129">
        <f>vysledky!AI31</f>
        <v>0</v>
      </c>
      <c r="AL31" s="52">
        <f>vysledky!AJ31</f>
        <v>0</v>
      </c>
      <c r="AM31" s="52">
        <f>vysledky!AK31</f>
        <v>0</v>
      </c>
      <c r="AN31" s="52">
        <f>vysledky!AL31</f>
        <v>0</v>
      </c>
      <c r="AO31" s="52">
        <f>vysledky!AM31</f>
        <v>0</v>
      </c>
      <c r="AP31" s="52">
        <f>vysledky!AN31</f>
        <v>0</v>
      </c>
      <c r="AQ31" s="129">
        <f>vysledky!AO31</f>
        <v>0</v>
      </c>
      <c r="AR31" s="1"/>
      <c r="AS31" s="10"/>
      <c r="AU31" s="1"/>
    </row>
    <row r="32" spans="1:47" ht="12.75" customHeight="1">
      <c r="A32" s="115">
        <f>G34</f>
        <v>0</v>
      </c>
      <c r="B32" s="19">
        <f>prezence!B32</f>
        <v>5</v>
      </c>
      <c r="C32" s="33">
        <f>prezence!C32</f>
        <v>0</v>
      </c>
      <c r="D32" s="33">
        <f>prezence!D32</f>
        <v>0</v>
      </c>
      <c r="E32" s="33">
        <f>prezence!E32</f>
        <v>0</v>
      </c>
      <c r="F32" s="33">
        <f>prezence!F32</f>
        <v>0</v>
      </c>
      <c r="G32" s="129">
        <f>vysledky!AP32</f>
        <v>0</v>
      </c>
      <c r="H32" s="52">
        <f>vysledky!F32</f>
        <v>0</v>
      </c>
      <c r="I32" s="52">
        <f>vysledky!G32</f>
        <v>0</v>
      </c>
      <c r="J32" s="52">
        <f>vysledky!H32</f>
        <v>0</v>
      </c>
      <c r="K32" s="52">
        <f>vysledky!I32</f>
        <v>0</v>
      </c>
      <c r="L32" s="52">
        <f>vysledky!J32</f>
        <v>0</v>
      </c>
      <c r="M32" s="129">
        <f>vysledky!K32</f>
        <v>0</v>
      </c>
      <c r="N32" s="52">
        <f>vysledky!L32</f>
        <v>0</v>
      </c>
      <c r="O32" s="52">
        <f>vysledky!M32</f>
        <v>0</v>
      </c>
      <c r="P32" s="52">
        <f>vysledky!N32</f>
        <v>0</v>
      </c>
      <c r="Q32" s="52">
        <f>vysledky!O32</f>
        <v>0</v>
      </c>
      <c r="R32" s="52">
        <f>vysledky!P32</f>
        <v>0</v>
      </c>
      <c r="S32" s="129">
        <f>vysledky!Q32</f>
        <v>0</v>
      </c>
      <c r="T32" s="52">
        <f>vysledky!R32</f>
        <v>0</v>
      </c>
      <c r="U32" s="52">
        <f>vysledky!S32</f>
        <v>0</v>
      </c>
      <c r="V32" s="52">
        <f>vysledky!T32</f>
        <v>0</v>
      </c>
      <c r="W32" s="52">
        <f>vysledky!U32</f>
        <v>0</v>
      </c>
      <c r="X32" s="52">
        <f>vysledky!V32</f>
        <v>0</v>
      </c>
      <c r="Y32" s="129">
        <f>vysledky!W32</f>
        <v>0</v>
      </c>
      <c r="Z32" s="52">
        <f>vysledky!X32</f>
        <v>0</v>
      </c>
      <c r="AA32" s="52">
        <f>vysledky!Y32</f>
        <v>0</v>
      </c>
      <c r="AB32" s="52">
        <f>vysledky!Z32</f>
        <v>0</v>
      </c>
      <c r="AC32" s="52">
        <f>vysledky!AA32</f>
        <v>0</v>
      </c>
      <c r="AD32" s="52">
        <f>vysledky!AB32</f>
        <v>0</v>
      </c>
      <c r="AE32" s="129">
        <f>vysledky!AC32</f>
        <v>0</v>
      </c>
      <c r="AF32" s="52">
        <f>vysledky!AD32</f>
        <v>0</v>
      </c>
      <c r="AG32" s="52">
        <f>vysledky!AE32</f>
        <v>0</v>
      </c>
      <c r="AH32" s="52">
        <f>vysledky!AF32</f>
        <v>0</v>
      </c>
      <c r="AI32" s="52">
        <f>vysledky!AG32</f>
        <v>0</v>
      </c>
      <c r="AJ32" s="52">
        <f>vysledky!AH32</f>
        <v>0</v>
      </c>
      <c r="AK32" s="129">
        <f>vysledky!AI32</f>
        <v>0</v>
      </c>
      <c r="AL32" s="52">
        <f>vysledky!AJ32</f>
        <v>0</v>
      </c>
      <c r="AM32" s="52">
        <f>vysledky!AK32</f>
        <v>0</v>
      </c>
      <c r="AN32" s="52">
        <f>vysledky!AL32</f>
        <v>0</v>
      </c>
      <c r="AO32" s="52">
        <f>vysledky!AM32</f>
        <v>0</v>
      </c>
      <c r="AP32" s="52">
        <f>vysledky!AN32</f>
        <v>0</v>
      </c>
      <c r="AQ32" s="129">
        <f>vysledky!AO32</f>
        <v>0</v>
      </c>
      <c r="AR32" s="1"/>
      <c r="AS32" s="10"/>
      <c r="AU32" s="1"/>
    </row>
    <row r="33" spans="1:47" ht="12.75" customHeight="1">
      <c r="A33" s="115">
        <f>G34</f>
        <v>0</v>
      </c>
      <c r="B33" s="19">
        <f>prezence!B33</f>
        <v>5</v>
      </c>
      <c r="C33" s="33">
        <f>prezence!C33</f>
        <v>0</v>
      </c>
      <c r="D33" s="33">
        <f>prezence!D33</f>
        <v>0</v>
      </c>
      <c r="E33" s="33">
        <f>prezence!E33</f>
        <v>0</v>
      </c>
      <c r="F33" s="33">
        <f>prezence!F33</f>
        <v>0</v>
      </c>
      <c r="G33" s="129">
        <f>vysledky!AP33</f>
        <v>0</v>
      </c>
      <c r="H33" s="52">
        <f>vysledky!F33</f>
        <v>0</v>
      </c>
      <c r="I33" s="52">
        <f>vysledky!G33</f>
        <v>0</v>
      </c>
      <c r="J33" s="52">
        <f>vysledky!H33</f>
        <v>0</v>
      </c>
      <c r="K33" s="52">
        <f>vysledky!I33</f>
        <v>0</v>
      </c>
      <c r="L33" s="52">
        <f>vysledky!J33</f>
        <v>0</v>
      </c>
      <c r="M33" s="129">
        <f>vysledky!K33</f>
        <v>0</v>
      </c>
      <c r="N33" s="52">
        <f>vysledky!L33</f>
        <v>0</v>
      </c>
      <c r="O33" s="52">
        <f>vysledky!M33</f>
        <v>0</v>
      </c>
      <c r="P33" s="52">
        <f>vysledky!N33</f>
        <v>0</v>
      </c>
      <c r="Q33" s="52">
        <f>vysledky!O33</f>
        <v>0</v>
      </c>
      <c r="R33" s="52">
        <f>vysledky!P33</f>
        <v>0</v>
      </c>
      <c r="S33" s="129">
        <f>vysledky!Q33</f>
        <v>0</v>
      </c>
      <c r="T33" s="52">
        <f>vysledky!R33</f>
        <v>0</v>
      </c>
      <c r="U33" s="52">
        <f>vysledky!S33</f>
        <v>0</v>
      </c>
      <c r="V33" s="52">
        <f>vysledky!T33</f>
        <v>0</v>
      </c>
      <c r="W33" s="52">
        <f>vysledky!U33</f>
        <v>0</v>
      </c>
      <c r="X33" s="52">
        <f>vysledky!V33</f>
        <v>0</v>
      </c>
      <c r="Y33" s="129">
        <f>vysledky!W33</f>
        <v>0</v>
      </c>
      <c r="Z33" s="52">
        <f>vysledky!X33</f>
        <v>0</v>
      </c>
      <c r="AA33" s="52">
        <f>vysledky!Y33</f>
        <v>0</v>
      </c>
      <c r="AB33" s="52">
        <f>vysledky!Z33</f>
        <v>0</v>
      </c>
      <c r="AC33" s="52">
        <f>vysledky!AA33</f>
        <v>0</v>
      </c>
      <c r="AD33" s="52">
        <f>vysledky!AB33</f>
        <v>0</v>
      </c>
      <c r="AE33" s="129">
        <f>vysledky!AC33</f>
        <v>0</v>
      </c>
      <c r="AF33" s="52">
        <f>vysledky!AD33</f>
        <v>0</v>
      </c>
      <c r="AG33" s="52">
        <f>vysledky!AE33</f>
        <v>0</v>
      </c>
      <c r="AH33" s="52">
        <f>vysledky!AF33</f>
        <v>0</v>
      </c>
      <c r="AI33" s="52">
        <f>vysledky!AG33</f>
        <v>0</v>
      </c>
      <c r="AJ33" s="52">
        <f>vysledky!AH33</f>
        <v>0</v>
      </c>
      <c r="AK33" s="129">
        <f>vysledky!AI33</f>
        <v>0</v>
      </c>
      <c r="AL33" s="52">
        <f>vysledky!AJ33</f>
        <v>0</v>
      </c>
      <c r="AM33" s="52">
        <f>vysledky!AK33</f>
        <v>0</v>
      </c>
      <c r="AN33" s="52">
        <f>vysledky!AL33</f>
        <v>0</v>
      </c>
      <c r="AO33" s="52">
        <f>vysledky!AM33</f>
        <v>0</v>
      </c>
      <c r="AP33" s="52">
        <f>vysledky!AN33</f>
        <v>0</v>
      </c>
      <c r="AQ33" s="129">
        <f>vysledky!AO33</f>
        <v>0</v>
      </c>
      <c r="AR33" s="1"/>
      <c r="AS33" s="10"/>
      <c r="AU33" s="1"/>
    </row>
    <row r="34" spans="1:47" ht="12.75" customHeight="1" thickBot="1">
      <c r="A34" s="115">
        <f>G34</f>
        <v>0</v>
      </c>
      <c r="B34" s="97"/>
      <c r="C34" s="98"/>
      <c r="D34" s="98"/>
      <c r="E34" s="98"/>
      <c r="F34" s="98"/>
      <c r="G34" s="130">
        <f>vysledky!AP34</f>
        <v>0</v>
      </c>
      <c r="H34" s="99"/>
      <c r="I34" s="99"/>
      <c r="J34" s="99"/>
      <c r="K34" s="99"/>
      <c r="L34" s="99"/>
      <c r="M34" s="130">
        <f>vysledky!K34</f>
        <v>0</v>
      </c>
      <c r="N34" s="100"/>
      <c r="O34" s="100"/>
      <c r="P34" s="100"/>
      <c r="Q34" s="100"/>
      <c r="R34" s="100"/>
      <c r="S34" s="130">
        <f>vysledky!Q34</f>
        <v>0</v>
      </c>
      <c r="T34" s="99"/>
      <c r="U34" s="99"/>
      <c r="V34" s="99"/>
      <c r="W34" s="99"/>
      <c r="X34" s="99"/>
      <c r="Y34" s="130">
        <f>vysledky!W34</f>
        <v>0</v>
      </c>
      <c r="Z34" s="100"/>
      <c r="AA34" s="100"/>
      <c r="AB34" s="100"/>
      <c r="AC34" s="100"/>
      <c r="AD34" s="100"/>
      <c r="AE34" s="130">
        <f>vysledky!AC34</f>
        <v>0</v>
      </c>
      <c r="AF34" s="99"/>
      <c r="AG34" s="99"/>
      <c r="AH34" s="99"/>
      <c r="AI34" s="99"/>
      <c r="AJ34" s="99"/>
      <c r="AK34" s="130">
        <f>vysledky!AI34</f>
        <v>0</v>
      </c>
      <c r="AL34" s="100"/>
      <c r="AM34" s="100"/>
      <c r="AN34" s="100"/>
      <c r="AO34" s="100"/>
      <c r="AP34" s="100"/>
      <c r="AQ34" s="130">
        <f>vysledky!AO34</f>
        <v>0</v>
      </c>
      <c r="AR34" s="1"/>
      <c r="AS34" s="10"/>
      <c r="AU34" s="1"/>
    </row>
    <row r="35" spans="1:47" ht="12.75" customHeight="1">
      <c r="A35" s="115">
        <f>G39</f>
        <v>0</v>
      </c>
      <c r="B35" s="19">
        <f>prezence!B35</f>
        <v>6</v>
      </c>
      <c r="C35" s="33">
        <f>prezence!C35</f>
        <v>0</v>
      </c>
      <c r="D35" s="33">
        <f>prezence!D35</f>
        <v>0</v>
      </c>
      <c r="E35" s="33">
        <f>prezence!E35</f>
        <v>0</v>
      </c>
      <c r="F35" s="33">
        <f>prezence!F35</f>
        <v>0</v>
      </c>
      <c r="G35" s="129">
        <f>vysledky!AP35</f>
        <v>0</v>
      </c>
      <c r="H35" s="52">
        <f>vysledky!F35</f>
        <v>0</v>
      </c>
      <c r="I35" s="52">
        <f>vysledky!G35</f>
        <v>0</v>
      </c>
      <c r="J35" s="52">
        <f>vysledky!H35</f>
        <v>0</v>
      </c>
      <c r="K35" s="52">
        <f>vysledky!I35</f>
        <v>0</v>
      </c>
      <c r="L35" s="52">
        <f>vysledky!J35</f>
        <v>0</v>
      </c>
      <c r="M35" s="129">
        <f>vysledky!K35</f>
        <v>0</v>
      </c>
      <c r="N35" s="52">
        <f>vysledky!L35</f>
        <v>0</v>
      </c>
      <c r="O35" s="52">
        <f>vysledky!M35</f>
        <v>0</v>
      </c>
      <c r="P35" s="52">
        <f>vysledky!N35</f>
        <v>0</v>
      </c>
      <c r="Q35" s="52">
        <f>vysledky!O35</f>
        <v>0</v>
      </c>
      <c r="R35" s="52">
        <f>vysledky!P35</f>
        <v>0</v>
      </c>
      <c r="S35" s="129">
        <f>vysledky!Q35</f>
        <v>0</v>
      </c>
      <c r="T35" s="52">
        <f>vysledky!R35</f>
        <v>0</v>
      </c>
      <c r="U35" s="52">
        <f>vysledky!S35</f>
        <v>0</v>
      </c>
      <c r="V35" s="52">
        <f>vysledky!T35</f>
        <v>0</v>
      </c>
      <c r="W35" s="52">
        <f>vysledky!U35</f>
        <v>0</v>
      </c>
      <c r="X35" s="52">
        <f>vysledky!V35</f>
        <v>0</v>
      </c>
      <c r="Y35" s="129">
        <f>vysledky!W35</f>
        <v>0</v>
      </c>
      <c r="Z35" s="52">
        <f>vysledky!X35</f>
        <v>0</v>
      </c>
      <c r="AA35" s="52">
        <f>vysledky!Y35</f>
        <v>0</v>
      </c>
      <c r="AB35" s="52">
        <f>vysledky!Z35</f>
        <v>0</v>
      </c>
      <c r="AC35" s="52">
        <f>vysledky!AA35</f>
        <v>0</v>
      </c>
      <c r="AD35" s="52">
        <f>vysledky!AB35</f>
        <v>0</v>
      </c>
      <c r="AE35" s="129">
        <f>vysledky!AC35</f>
        <v>0</v>
      </c>
      <c r="AF35" s="52">
        <f>vysledky!AD35</f>
        <v>0</v>
      </c>
      <c r="AG35" s="52">
        <f>vysledky!AE35</f>
        <v>0</v>
      </c>
      <c r="AH35" s="52">
        <f>vysledky!AF35</f>
        <v>0</v>
      </c>
      <c r="AI35" s="52">
        <f>vysledky!AG35</f>
        <v>0</v>
      </c>
      <c r="AJ35" s="52">
        <f>vysledky!AH35</f>
        <v>0</v>
      </c>
      <c r="AK35" s="129">
        <f>vysledky!AI35</f>
        <v>0</v>
      </c>
      <c r="AL35" s="52">
        <f>vysledky!AJ35</f>
        <v>0</v>
      </c>
      <c r="AM35" s="52">
        <f>vysledky!AK35</f>
        <v>0</v>
      </c>
      <c r="AN35" s="52">
        <f>vysledky!AL35</f>
        <v>0</v>
      </c>
      <c r="AO35" s="52">
        <f>vysledky!AM35</f>
        <v>0</v>
      </c>
      <c r="AP35" s="52">
        <f>vysledky!AN35</f>
        <v>0</v>
      </c>
      <c r="AQ35" s="129">
        <f>vysledky!AO35</f>
        <v>0</v>
      </c>
      <c r="AR35" s="1"/>
      <c r="AS35" s="10"/>
      <c r="AU35" s="1"/>
    </row>
    <row r="36" spans="1:47" ht="12.75" customHeight="1">
      <c r="A36" s="115">
        <f>G39</f>
        <v>0</v>
      </c>
      <c r="B36" s="19">
        <f>prezence!B36</f>
        <v>6</v>
      </c>
      <c r="C36" s="33">
        <f>prezence!C36</f>
        <v>0</v>
      </c>
      <c r="D36" s="33">
        <f>prezence!D36</f>
        <v>0</v>
      </c>
      <c r="E36" s="33">
        <f>prezence!E36</f>
        <v>0</v>
      </c>
      <c r="F36" s="33">
        <f>prezence!F36</f>
        <v>0</v>
      </c>
      <c r="G36" s="129">
        <f>vysledky!AP36</f>
        <v>0</v>
      </c>
      <c r="H36" s="52">
        <f>vysledky!F36</f>
        <v>0</v>
      </c>
      <c r="I36" s="52">
        <f>vysledky!G36</f>
        <v>0</v>
      </c>
      <c r="J36" s="52">
        <f>vysledky!H36</f>
        <v>0</v>
      </c>
      <c r="K36" s="52">
        <f>vysledky!I36</f>
        <v>0</v>
      </c>
      <c r="L36" s="52">
        <f>vysledky!J36</f>
        <v>0</v>
      </c>
      <c r="M36" s="129">
        <f>vysledky!K36</f>
        <v>0</v>
      </c>
      <c r="N36" s="52">
        <f>vysledky!L36</f>
        <v>0</v>
      </c>
      <c r="O36" s="52">
        <f>vysledky!M36</f>
        <v>0</v>
      </c>
      <c r="P36" s="52">
        <f>vysledky!N36</f>
        <v>0</v>
      </c>
      <c r="Q36" s="52">
        <f>vysledky!O36</f>
        <v>0</v>
      </c>
      <c r="R36" s="52">
        <f>vysledky!P36</f>
        <v>0</v>
      </c>
      <c r="S36" s="129">
        <f>vysledky!Q36</f>
        <v>0</v>
      </c>
      <c r="T36" s="52">
        <f>vysledky!R36</f>
        <v>0</v>
      </c>
      <c r="U36" s="52">
        <f>vysledky!S36</f>
        <v>0</v>
      </c>
      <c r="V36" s="52">
        <f>vysledky!T36</f>
        <v>0</v>
      </c>
      <c r="W36" s="52">
        <f>vysledky!U36</f>
        <v>0</v>
      </c>
      <c r="X36" s="52">
        <f>vysledky!V36</f>
        <v>0</v>
      </c>
      <c r="Y36" s="129">
        <f>vysledky!W36</f>
        <v>0</v>
      </c>
      <c r="Z36" s="52">
        <f>vysledky!X36</f>
        <v>0</v>
      </c>
      <c r="AA36" s="52">
        <f>vysledky!Y36</f>
        <v>0</v>
      </c>
      <c r="AB36" s="52">
        <f>vysledky!Z36</f>
        <v>0</v>
      </c>
      <c r="AC36" s="52">
        <f>vysledky!AA36</f>
        <v>0</v>
      </c>
      <c r="AD36" s="52">
        <f>vysledky!AB36</f>
        <v>0</v>
      </c>
      <c r="AE36" s="129">
        <f>vysledky!AC36</f>
        <v>0</v>
      </c>
      <c r="AF36" s="52">
        <f>vysledky!AD36</f>
        <v>0</v>
      </c>
      <c r="AG36" s="52">
        <f>vysledky!AE36</f>
        <v>0</v>
      </c>
      <c r="AH36" s="52">
        <f>vysledky!AF36</f>
        <v>0</v>
      </c>
      <c r="AI36" s="52">
        <f>vysledky!AG36</f>
        <v>0</v>
      </c>
      <c r="AJ36" s="52">
        <f>vysledky!AH36</f>
        <v>0</v>
      </c>
      <c r="AK36" s="129">
        <f>vysledky!AI36</f>
        <v>0</v>
      </c>
      <c r="AL36" s="52">
        <f>vysledky!AJ36</f>
        <v>0</v>
      </c>
      <c r="AM36" s="52">
        <f>vysledky!AK36</f>
        <v>0</v>
      </c>
      <c r="AN36" s="52">
        <f>vysledky!AL36</f>
        <v>0</v>
      </c>
      <c r="AO36" s="52">
        <f>vysledky!AM36</f>
        <v>0</v>
      </c>
      <c r="AP36" s="52">
        <f>vysledky!AN36</f>
        <v>0</v>
      </c>
      <c r="AQ36" s="129">
        <f>vysledky!AO36</f>
        <v>0</v>
      </c>
      <c r="AR36" s="1"/>
      <c r="AS36" s="10"/>
      <c r="AU36" s="1"/>
    </row>
    <row r="37" spans="1:47" ht="12.75" customHeight="1">
      <c r="A37" s="115">
        <f>G39</f>
        <v>0</v>
      </c>
      <c r="B37" s="19">
        <f>prezence!B37</f>
        <v>6</v>
      </c>
      <c r="C37" s="33">
        <f>prezence!C37</f>
        <v>0</v>
      </c>
      <c r="D37" s="33">
        <f>prezence!D37</f>
        <v>0</v>
      </c>
      <c r="E37" s="33">
        <f>prezence!E37</f>
        <v>0</v>
      </c>
      <c r="F37" s="33">
        <f>prezence!F37</f>
        <v>0</v>
      </c>
      <c r="G37" s="129">
        <f>vysledky!AP37</f>
        <v>0</v>
      </c>
      <c r="H37" s="52">
        <f>vysledky!F37</f>
        <v>0</v>
      </c>
      <c r="I37" s="52">
        <f>vysledky!G37</f>
        <v>0</v>
      </c>
      <c r="J37" s="52">
        <f>vysledky!H37</f>
        <v>0</v>
      </c>
      <c r="K37" s="52">
        <f>vysledky!I37</f>
        <v>0</v>
      </c>
      <c r="L37" s="52">
        <f>vysledky!J37</f>
        <v>0</v>
      </c>
      <c r="M37" s="129">
        <f>vysledky!K37</f>
        <v>0</v>
      </c>
      <c r="N37" s="52">
        <f>vysledky!L37</f>
        <v>0</v>
      </c>
      <c r="O37" s="52">
        <f>vysledky!M37</f>
        <v>0</v>
      </c>
      <c r="P37" s="52">
        <f>vysledky!N37</f>
        <v>0</v>
      </c>
      <c r="Q37" s="52">
        <f>vysledky!O37</f>
        <v>0</v>
      </c>
      <c r="R37" s="52">
        <f>vysledky!P37</f>
        <v>0</v>
      </c>
      <c r="S37" s="129">
        <f>vysledky!Q37</f>
        <v>0</v>
      </c>
      <c r="T37" s="52">
        <f>vysledky!R37</f>
        <v>0</v>
      </c>
      <c r="U37" s="52">
        <f>vysledky!S37</f>
        <v>0</v>
      </c>
      <c r="V37" s="52">
        <f>vysledky!T37</f>
        <v>0</v>
      </c>
      <c r="W37" s="52">
        <f>vysledky!U37</f>
        <v>0</v>
      </c>
      <c r="X37" s="52">
        <f>vysledky!V37</f>
        <v>0</v>
      </c>
      <c r="Y37" s="129">
        <f>vysledky!W37</f>
        <v>0</v>
      </c>
      <c r="Z37" s="52">
        <f>vysledky!X37</f>
        <v>0</v>
      </c>
      <c r="AA37" s="52">
        <f>vysledky!Y37</f>
        <v>0</v>
      </c>
      <c r="AB37" s="52">
        <f>vysledky!Z37</f>
        <v>0</v>
      </c>
      <c r="AC37" s="52">
        <f>vysledky!AA37</f>
        <v>0</v>
      </c>
      <c r="AD37" s="52">
        <f>vysledky!AB37</f>
        <v>0</v>
      </c>
      <c r="AE37" s="129">
        <f>vysledky!AC37</f>
        <v>0</v>
      </c>
      <c r="AF37" s="52">
        <f>vysledky!AD37</f>
        <v>0</v>
      </c>
      <c r="AG37" s="52">
        <f>vysledky!AE37</f>
        <v>0</v>
      </c>
      <c r="AH37" s="52">
        <f>vysledky!AF37</f>
        <v>0</v>
      </c>
      <c r="AI37" s="52">
        <f>vysledky!AG37</f>
        <v>0</v>
      </c>
      <c r="AJ37" s="52">
        <f>vysledky!AH37</f>
        <v>0</v>
      </c>
      <c r="AK37" s="129">
        <f>vysledky!AI37</f>
        <v>0</v>
      </c>
      <c r="AL37" s="52">
        <f>vysledky!AJ37</f>
        <v>0</v>
      </c>
      <c r="AM37" s="52">
        <f>vysledky!AK37</f>
        <v>0</v>
      </c>
      <c r="AN37" s="52">
        <f>vysledky!AL37</f>
        <v>0</v>
      </c>
      <c r="AO37" s="52">
        <f>vysledky!AM37</f>
        <v>0</v>
      </c>
      <c r="AP37" s="52">
        <f>vysledky!AN37</f>
        <v>0</v>
      </c>
      <c r="AQ37" s="129">
        <f>vysledky!AO37</f>
        <v>0</v>
      </c>
      <c r="AR37" s="1"/>
      <c r="AS37" s="10"/>
      <c r="AU37" s="1"/>
    </row>
    <row r="38" spans="1:47" ht="12.75" customHeight="1">
      <c r="A38" s="115">
        <f>G39</f>
        <v>0</v>
      </c>
      <c r="B38" s="19">
        <f>prezence!B38</f>
        <v>6</v>
      </c>
      <c r="C38" s="33">
        <f>prezence!C38</f>
        <v>0</v>
      </c>
      <c r="D38" s="33">
        <f>prezence!D38</f>
        <v>0</v>
      </c>
      <c r="E38" s="33">
        <f>prezence!E38</f>
        <v>0</v>
      </c>
      <c r="F38" s="33">
        <f>prezence!F38</f>
        <v>0</v>
      </c>
      <c r="G38" s="129">
        <f>vysledky!AP38</f>
        <v>0</v>
      </c>
      <c r="H38" s="52">
        <f>vysledky!F38</f>
        <v>0</v>
      </c>
      <c r="I38" s="52">
        <f>vysledky!G38</f>
        <v>0</v>
      </c>
      <c r="J38" s="52">
        <f>vysledky!H38</f>
        <v>0</v>
      </c>
      <c r="K38" s="52">
        <f>vysledky!I38</f>
        <v>0</v>
      </c>
      <c r="L38" s="52">
        <f>vysledky!J38</f>
        <v>0</v>
      </c>
      <c r="M38" s="129">
        <f>vysledky!K38</f>
        <v>0</v>
      </c>
      <c r="N38" s="52">
        <f>vysledky!L38</f>
        <v>0</v>
      </c>
      <c r="O38" s="52">
        <f>vysledky!M38</f>
        <v>0</v>
      </c>
      <c r="P38" s="52">
        <f>vysledky!N38</f>
        <v>0</v>
      </c>
      <c r="Q38" s="52">
        <f>vysledky!O38</f>
        <v>0</v>
      </c>
      <c r="R38" s="52">
        <f>vysledky!P38</f>
        <v>0</v>
      </c>
      <c r="S38" s="129">
        <f>vysledky!Q38</f>
        <v>0</v>
      </c>
      <c r="T38" s="52">
        <f>vysledky!R38</f>
        <v>0</v>
      </c>
      <c r="U38" s="52">
        <f>vysledky!S38</f>
        <v>0</v>
      </c>
      <c r="V38" s="52">
        <f>vysledky!T38</f>
        <v>0</v>
      </c>
      <c r="W38" s="52">
        <f>vysledky!U38</f>
        <v>0</v>
      </c>
      <c r="X38" s="52">
        <f>vysledky!V38</f>
        <v>0</v>
      </c>
      <c r="Y38" s="129">
        <f>vysledky!W38</f>
        <v>0</v>
      </c>
      <c r="Z38" s="52">
        <f>vysledky!X38</f>
        <v>0</v>
      </c>
      <c r="AA38" s="52">
        <f>vysledky!Y38</f>
        <v>0</v>
      </c>
      <c r="AB38" s="52">
        <f>vysledky!Z38</f>
        <v>0</v>
      </c>
      <c r="AC38" s="52">
        <f>vysledky!AA38</f>
        <v>0</v>
      </c>
      <c r="AD38" s="52">
        <f>vysledky!AB38</f>
        <v>0</v>
      </c>
      <c r="AE38" s="129">
        <f>vysledky!AC38</f>
        <v>0</v>
      </c>
      <c r="AF38" s="52">
        <f>vysledky!AD38</f>
        <v>0</v>
      </c>
      <c r="AG38" s="52">
        <f>vysledky!AE38</f>
        <v>0</v>
      </c>
      <c r="AH38" s="52">
        <f>vysledky!AF38</f>
        <v>0</v>
      </c>
      <c r="AI38" s="52">
        <f>vysledky!AG38</f>
        <v>0</v>
      </c>
      <c r="AJ38" s="52">
        <f>vysledky!AH38</f>
        <v>0</v>
      </c>
      <c r="AK38" s="129">
        <f>vysledky!AI38</f>
        <v>0</v>
      </c>
      <c r="AL38" s="52">
        <f>vysledky!AJ38</f>
        <v>0</v>
      </c>
      <c r="AM38" s="52">
        <f>vysledky!AK38</f>
        <v>0</v>
      </c>
      <c r="AN38" s="52">
        <f>vysledky!AL38</f>
        <v>0</v>
      </c>
      <c r="AO38" s="52">
        <f>vysledky!AM38</f>
        <v>0</v>
      </c>
      <c r="AP38" s="52">
        <f>vysledky!AN38</f>
        <v>0</v>
      </c>
      <c r="AQ38" s="129">
        <f>vysledky!AO38</f>
        <v>0</v>
      </c>
      <c r="AR38" s="1"/>
      <c r="AS38" s="10"/>
      <c r="AU38" s="1"/>
    </row>
    <row r="39" spans="1:47" ht="12.75" customHeight="1" thickBot="1">
      <c r="A39" s="115">
        <f>G39</f>
        <v>0</v>
      </c>
      <c r="B39" s="97"/>
      <c r="C39" s="98"/>
      <c r="D39" s="98"/>
      <c r="E39" s="98"/>
      <c r="F39" s="98"/>
      <c r="G39" s="130">
        <f>vysledky!AP39</f>
        <v>0</v>
      </c>
      <c r="H39" s="99"/>
      <c r="I39" s="99"/>
      <c r="J39" s="99"/>
      <c r="K39" s="99"/>
      <c r="L39" s="99"/>
      <c r="M39" s="130">
        <f>vysledky!K39</f>
        <v>0</v>
      </c>
      <c r="N39" s="100"/>
      <c r="O39" s="100"/>
      <c r="P39" s="100"/>
      <c r="Q39" s="100"/>
      <c r="R39" s="100"/>
      <c r="S39" s="130">
        <f>vysledky!Q39</f>
        <v>0</v>
      </c>
      <c r="T39" s="99"/>
      <c r="U39" s="99"/>
      <c r="V39" s="99"/>
      <c r="W39" s="99"/>
      <c r="X39" s="99"/>
      <c r="Y39" s="130">
        <f>vysledky!W39</f>
        <v>0</v>
      </c>
      <c r="Z39" s="100"/>
      <c r="AA39" s="100"/>
      <c r="AB39" s="100"/>
      <c r="AC39" s="100"/>
      <c r="AD39" s="100"/>
      <c r="AE39" s="130">
        <f>vysledky!AC39</f>
        <v>0</v>
      </c>
      <c r="AF39" s="99"/>
      <c r="AG39" s="99"/>
      <c r="AH39" s="99"/>
      <c r="AI39" s="99"/>
      <c r="AJ39" s="99"/>
      <c r="AK39" s="130">
        <f>vysledky!AI39</f>
        <v>0</v>
      </c>
      <c r="AL39" s="100"/>
      <c r="AM39" s="100"/>
      <c r="AN39" s="100"/>
      <c r="AO39" s="100"/>
      <c r="AP39" s="100"/>
      <c r="AQ39" s="130">
        <f>vysledky!AO39</f>
        <v>0</v>
      </c>
      <c r="AR39" s="1"/>
      <c r="AS39" s="10"/>
      <c r="AU39" s="1"/>
    </row>
    <row r="40" spans="1:47" ht="12.75" customHeight="1">
      <c r="A40" s="115">
        <f>G44</f>
        <v>0</v>
      </c>
      <c r="B40" s="19">
        <f>prezence!B40</f>
        <v>7</v>
      </c>
      <c r="C40" s="33">
        <f>prezence!C40</f>
        <v>0</v>
      </c>
      <c r="D40" s="33">
        <f>prezence!D40</f>
        <v>0</v>
      </c>
      <c r="E40" s="33">
        <f>prezence!E40</f>
        <v>0</v>
      </c>
      <c r="F40" s="33">
        <f>prezence!F40</f>
        <v>0</v>
      </c>
      <c r="G40" s="129">
        <f>vysledky!AP40</f>
        <v>0</v>
      </c>
      <c r="H40" s="52">
        <f>vysledky!F40</f>
        <v>0</v>
      </c>
      <c r="I40" s="52">
        <f>vysledky!G40</f>
        <v>0</v>
      </c>
      <c r="J40" s="52">
        <f>vysledky!H40</f>
        <v>0</v>
      </c>
      <c r="K40" s="52">
        <f>vysledky!I40</f>
        <v>0</v>
      </c>
      <c r="L40" s="52">
        <f>vysledky!J40</f>
        <v>0</v>
      </c>
      <c r="M40" s="129">
        <f>vysledky!K40</f>
        <v>0</v>
      </c>
      <c r="N40" s="52">
        <f>vysledky!L40</f>
        <v>0</v>
      </c>
      <c r="O40" s="52">
        <f>vysledky!M40</f>
        <v>0</v>
      </c>
      <c r="P40" s="52">
        <f>vysledky!N40</f>
        <v>0</v>
      </c>
      <c r="Q40" s="52">
        <f>vysledky!O40</f>
        <v>0</v>
      </c>
      <c r="R40" s="52">
        <f>vysledky!P40</f>
        <v>0</v>
      </c>
      <c r="S40" s="129">
        <f>vysledky!Q40</f>
        <v>0</v>
      </c>
      <c r="T40" s="52">
        <f>vysledky!R40</f>
        <v>0</v>
      </c>
      <c r="U40" s="52">
        <f>vysledky!S40</f>
        <v>0</v>
      </c>
      <c r="V40" s="52">
        <f>vysledky!T40</f>
        <v>0</v>
      </c>
      <c r="W40" s="52">
        <f>vysledky!U40</f>
        <v>0</v>
      </c>
      <c r="X40" s="52">
        <f>vysledky!V40</f>
        <v>0</v>
      </c>
      <c r="Y40" s="129">
        <f>vysledky!W40</f>
        <v>0</v>
      </c>
      <c r="Z40" s="52">
        <f>vysledky!X40</f>
        <v>0</v>
      </c>
      <c r="AA40" s="52">
        <f>vysledky!Y40</f>
        <v>0</v>
      </c>
      <c r="AB40" s="52">
        <f>vysledky!Z40</f>
        <v>0</v>
      </c>
      <c r="AC40" s="52">
        <f>vysledky!AA40</f>
        <v>0</v>
      </c>
      <c r="AD40" s="52">
        <f>vysledky!AB40</f>
        <v>0</v>
      </c>
      <c r="AE40" s="129">
        <f>vysledky!AC40</f>
        <v>0</v>
      </c>
      <c r="AF40" s="52">
        <f>vysledky!AD40</f>
        <v>0</v>
      </c>
      <c r="AG40" s="52">
        <f>vysledky!AE40</f>
        <v>0</v>
      </c>
      <c r="AH40" s="52">
        <f>vysledky!AF40</f>
        <v>0</v>
      </c>
      <c r="AI40" s="52">
        <f>vysledky!AG40</f>
        <v>0</v>
      </c>
      <c r="AJ40" s="52">
        <f>vysledky!AH40</f>
        <v>0</v>
      </c>
      <c r="AK40" s="129">
        <f>vysledky!AI40</f>
        <v>0</v>
      </c>
      <c r="AL40" s="52">
        <f>vysledky!AJ40</f>
        <v>0</v>
      </c>
      <c r="AM40" s="52">
        <f>vysledky!AK40</f>
        <v>0</v>
      </c>
      <c r="AN40" s="52">
        <f>vysledky!AL40</f>
        <v>0</v>
      </c>
      <c r="AO40" s="52">
        <f>vysledky!AM40</f>
        <v>0</v>
      </c>
      <c r="AP40" s="52">
        <f>vysledky!AN40</f>
        <v>0</v>
      </c>
      <c r="AQ40" s="129">
        <f>vysledky!AO40</f>
        <v>0</v>
      </c>
      <c r="AR40" s="1"/>
      <c r="AS40" s="10"/>
      <c r="AU40" s="1"/>
    </row>
    <row r="41" spans="1:47" ht="12.75" customHeight="1">
      <c r="A41" s="115">
        <f>G44</f>
        <v>0</v>
      </c>
      <c r="B41" s="19">
        <f>prezence!B41</f>
        <v>7</v>
      </c>
      <c r="C41" s="33">
        <f>prezence!C41</f>
        <v>0</v>
      </c>
      <c r="D41" s="33">
        <f>prezence!D41</f>
        <v>0</v>
      </c>
      <c r="E41" s="33">
        <f>prezence!E41</f>
        <v>0</v>
      </c>
      <c r="F41" s="33">
        <f>prezence!F41</f>
        <v>0</v>
      </c>
      <c r="G41" s="129">
        <f>vysledky!AP41</f>
        <v>0</v>
      </c>
      <c r="H41" s="52">
        <f>vysledky!F41</f>
        <v>0</v>
      </c>
      <c r="I41" s="52">
        <f>vysledky!G41</f>
        <v>0</v>
      </c>
      <c r="J41" s="52">
        <f>vysledky!H41</f>
        <v>0</v>
      </c>
      <c r="K41" s="52">
        <f>vysledky!I41</f>
        <v>0</v>
      </c>
      <c r="L41" s="52">
        <f>vysledky!J41</f>
        <v>0</v>
      </c>
      <c r="M41" s="129">
        <f>vysledky!K41</f>
        <v>0</v>
      </c>
      <c r="N41" s="52">
        <f>vysledky!L41</f>
        <v>0</v>
      </c>
      <c r="O41" s="52">
        <f>vysledky!M41</f>
        <v>0</v>
      </c>
      <c r="P41" s="52">
        <f>vysledky!N41</f>
        <v>0</v>
      </c>
      <c r="Q41" s="52">
        <f>vysledky!O41</f>
        <v>0</v>
      </c>
      <c r="R41" s="52">
        <f>vysledky!P41</f>
        <v>0</v>
      </c>
      <c r="S41" s="129">
        <f>vysledky!Q41</f>
        <v>0</v>
      </c>
      <c r="T41" s="52">
        <f>vysledky!R41</f>
        <v>0</v>
      </c>
      <c r="U41" s="52">
        <f>vysledky!S41</f>
        <v>0</v>
      </c>
      <c r="V41" s="52">
        <f>vysledky!T41</f>
        <v>0</v>
      </c>
      <c r="W41" s="52">
        <f>vysledky!U41</f>
        <v>0</v>
      </c>
      <c r="X41" s="52">
        <f>vysledky!V41</f>
        <v>0</v>
      </c>
      <c r="Y41" s="129">
        <f>vysledky!W41</f>
        <v>0</v>
      </c>
      <c r="Z41" s="52">
        <f>vysledky!X41</f>
        <v>0</v>
      </c>
      <c r="AA41" s="52">
        <f>vysledky!Y41</f>
        <v>0</v>
      </c>
      <c r="AB41" s="52">
        <f>vysledky!Z41</f>
        <v>0</v>
      </c>
      <c r="AC41" s="52">
        <f>vysledky!AA41</f>
        <v>0</v>
      </c>
      <c r="AD41" s="52">
        <f>vysledky!AB41</f>
        <v>0</v>
      </c>
      <c r="AE41" s="129">
        <f>vysledky!AC41</f>
        <v>0</v>
      </c>
      <c r="AF41" s="52">
        <f>vysledky!AD41</f>
        <v>0</v>
      </c>
      <c r="AG41" s="52">
        <f>vysledky!AE41</f>
        <v>0</v>
      </c>
      <c r="AH41" s="52">
        <f>vysledky!AF41</f>
        <v>0</v>
      </c>
      <c r="AI41" s="52">
        <f>vysledky!AG41</f>
        <v>0</v>
      </c>
      <c r="AJ41" s="52">
        <f>vysledky!AH41</f>
        <v>0</v>
      </c>
      <c r="AK41" s="129">
        <f>vysledky!AI41</f>
        <v>0</v>
      </c>
      <c r="AL41" s="52">
        <f>vysledky!AJ41</f>
        <v>0</v>
      </c>
      <c r="AM41" s="52">
        <f>vysledky!AK41</f>
        <v>0</v>
      </c>
      <c r="AN41" s="52">
        <f>vysledky!AL41</f>
        <v>0</v>
      </c>
      <c r="AO41" s="52">
        <f>vysledky!AM41</f>
        <v>0</v>
      </c>
      <c r="AP41" s="52">
        <f>vysledky!AN41</f>
        <v>0</v>
      </c>
      <c r="AQ41" s="129">
        <f>vysledky!AO41</f>
        <v>0</v>
      </c>
      <c r="AR41" s="1"/>
      <c r="AS41" s="10"/>
      <c r="AU41" s="1"/>
    </row>
    <row r="42" spans="1:47" ht="12.75" customHeight="1">
      <c r="A42" s="115">
        <f>G44</f>
        <v>0</v>
      </c>
      <c r="B42" s="19">
        <f>prezence!B42</f>
        <v>7</v>
      </c>
      <c r="C42" s="33">
        <f>prezence!C42</f>
        <v>0</v>
      </c>
      <c r="D42" s="33">
        <f>prezence!D42</f>
        <v>0</v>
      </c>
      <c r="E42" s="33">
        <f>prezence!E42</f>
        <v>0</v>
      </c>
      <c r="F42" s="33">
        <f>prezence!F42</f>
        <v>0</v>
      </c>
      <c r="G42" s="129">
        <f>vysledky!AP42</f>
        <v>0</v>
      </c>
      <c r="H42" s="52">
        <f>vysledky!F42</f>
        <v>0</v>
      </c>
      <c r="I42" s="52">
        <f>vysledky!G42</f>
        <v>0</v>
      </c>
      <c r="J42" s="52">
        <f>vysledky!H42</f>
        <v>0</v>
      </c>
      <c r="K42" s="52">
        <f>vysledky!I42</f>
        <v>0</v>
      </c>
      <c r="L42" s="52">
        <f>vysledky!J42</f>
        <v>0</v>
      </c>
      <c r="M42" s="129">
        <f>vysledky!K42</f>
        <v>0</v>
      </c>
      <c r="N42" s="52">
        <f>vysledky!L42</f>
        <v>0</v>
      </c>
      <c r="O42" s="52">
        <f>vysledky!M42</f>
        <v>0</v>
      </c>
      <c r="P42" s="52">
        <f>vysledky!N42</f>
        <v>0</v>
      </c>
      <c r="Q42" s="52">
        <f>vysledky!O42</f>
        <v>0</v>
      </c>
      <c r="R42" s="52">
        <f>vysledky!P42</f>
        <v>0</v>
      </c>
      <c r="S42" s="129">
        <f>vysledky!Q42</f>
        <v>0</v>
      </c>
      <c r="T42" s="52">
        <f>vysledky!R42</f>
        <v>0</v>
      </c>
      <c r="U42" s="52">
        <f>vysledky!S42</f>
        <v>0</v>
      </c>
      <c r="V42" s="52">
        <f>vysledky!T42</f>
        <v>0</v>
      </c>
      <c r="W42" s="52">
        <f>vysledky!U42</f>
        <v>0</v>
      </c>
      <c r="X42" s="52">
        <f>vysledky!V42</f>
        <v>0</v>
      </c>
      <c r="Y42" s="129">
        <f>vysledky!W42</f>
        <v>0</v>
      </c>
      <c r="Z42" s="52">
        <f>vysledky!X42</f>
        <v>0</v>
      </c>
      <c r="AA42" s="52">
        <f>vysledky!Y42</f>
        <v>0</v>
      </c>
      <c r="AB42" s="52">
        <f>vysledky!Z42</f>
        <v>0</v>
      </c>
      <c r="AC42" s="52">
        <f>vysledky!AA42</f>
        <v>0</v>
      </c>
      <c r="AD42" s="52">
        <f>vysledky!AB42</f>
        <v>0</v>
      </c>
      <c r="AE42" s="129">
        <f>vysledky!AC42</f>
        <v>0</v>
      </c>
      <c r="AF42" s="52">
        <f>vysledky!AD42</f>
        <v>0</v>
      </c>
      <c r="AG42" s="52">
        <f>vysledky!AE42</f>
        <v>0</v>
      </c>
      <c r="AH42" s="52">
        <f>vysledky!AF42</f>
        <v>0</v>
      </c>
      <c r="AI42" s="52">
        <f>vysledky!AG42</f>
        <v>0</v>
      </c>
      <c r="AJ42" s="52">
        <f>vysledky!AH42</f>
        <v>0</v>
      </c>
      <c r="AK42" s="129">
        <f>vysledky!AI42</f>
        <v>0</v>
      </c>
      <c r="AL42" s="52">
        <f>vysledky!AJ42</f>
        <v>0</v>
      </c>
      <c r="AM42" s="52">
        <f>vysledky!AK42</f>
        <v>0</v>
      </c>
      <c r="AN42" s="52">
        <f>vysledky!AL42</f>
        <v>0</v>
      </c>
      <c r="AO42" s="52">
        <f>vysledky!AM42</f>
        <v>0</v>
      </c>
      <c r="AP42" s="52">
        <f>vysledky!AN42</f>
        <v>0</v>
      </c>
      <c r="AQ42" s="129">
        <f>vysledky!AO42</f>
        <v>0</v>
      </c>
      <c r="AR42" s="1"/>
      <c r="AS42" s="10"/>
      <c r="AU42" s="1"/>
    </row>
    <row r="43" spans="1:47" ht="12.75" customHeight="1">
      <c r="A43" s="115">
        <f>G44</f>
        <v>0</v>
      </c>
      <c r="B43" s="19">
        <f>prezence!B43</f>
        <v>7</v>
      </c>
      <c r="C43" s="33">
        <f>prezence!C43</f>
        <v>0</v>
      </c>
      <c r="D43" s="33">
        <f>prezence!D43</f>
        <v>0</v>
      </c>
      <c r="E43" s="33">
        <f>prezence!E43</f>
        <v>0</v>
      </c>
      <c r="F43" s="33">
        <f>prezence!F43</f>
        <v>0</v>
      </c>
      <c r="G43" s="129">
        <f>vysledky!AP43</f>
        <v>0</v>
      </c>
      <c r="H43" s="52">
        <f>vysledky!F43</f>
        <v>0</v>
      </c>
      <c r="I43" s="52">
        <f>vysledky!G43</f>
        <v>0</v>
      </c>
      <c r="J43" s="52">
        <f>vysledky!H43</f>
        <v>0</v>
      </c>
      <c r="K43" s="52">
        <f>vysledky!I43</f>
        <v>0</v>
      </c>
      <c r="L43" s="52">
        <f>vysledky!J43</f>
        <v>0</v>
      </c>
      <c r="M43" s="129">
        <f>vysledky!K43</f>
        <v>0</v>
      </c>
      <c r="N43" s="52">
        <f>vysledky!L43</f>
        <v>0</v>
      </c>
      <c r="O43" s="52">
        <f>vysledky!M43</f>
        <v>0</v>
      </c>
      <c r="P43" s="52">
        <f>vysledky!N43</f>
        <v>0</v>
      </c>
      <c r="Q43" s="52">
        <f>vysledky!O43</f>
        <v>0</v>
      </c>
      <c r="R43" s="52">
        <f>vysledky!P43</f>
        <v>0</v>
      </c>
      <c r="S43" s="129">
        <f>vysledky!Q43</f>
        <v>0</v>
      </c>
      <c r="T43" s="52">
        <f>vysledky!R43</f>
        <v>0</v>
      </c>
      <c r="U43" s="52">
        <f>vysledky!S43</f>
        <v>0</v>
      </c>
      <c r="V43" s="52">
        <f>vysledky!T43</f>
        <v>0</v>
      </c>
      <c r="W43" s="52">
        <f>vysledky!U43</f>
        <v>0</v>
      </c>
      <c r="X43" s="52">
        <f>vysledky!V43</f>
        <v>0</v>
      </c>
      <c r="Y43" s="129">
        <f>vysledky!W43</f>
        <v>0</v>
      </c>
      <c r="Z43" s="52">
        <f>vysledky!X43</f>
        <v>0</v>
      </c>
      <c r="AA43" s="52">
        <f>vysledky!Y43</f>
        <v>0</v>
      </c>
      <c r="AB43" s="52">
        <f>vysledky!Z43</f>
        <v>0</v>
      </c>
      <c r="AC43" s="52">
        <f>vysledky!AA43</f>
        <v>0</v>
      </c>
      <c r="AD43" s="52">
        <f>vysledky!AB43</f>
        <v>0</v>
      </c>
      <c r="AE43" s="129">
        <f>vysledky!AC43</f>
        <v>0</v>
      </c>
      <c r="AF43" s="52">
        <f>vysledky!AD43</f>
        <v>0</v>
      </c>
      <c r="AG43" s="52">
        <f>vysledky!AE43</f>
        <v>0</v>
      </c>
      <c r="AH43" s="52">
        <f>vysledky!AF43</f>
        <v>0</v>
      </c>
      <c r="AI43" s="52">
        <f>vysledky!AG43</f>
        <v>0</v>
      </c>
      <c r="AJ43" s="52">
        <f>vysledky!AH43</f>
        <v>0</v>
      </c>
      <c r="AK43" s="129">
        <f>vysledky!AI43</f>
        <v>0</v>
      </c>
      <c r="AL43" s="52">
        <f>vysledky!AJ43</f>
        <v>0</v>
      </c>
      <c r="AM43" s="52">
        <f>vysledky!AK43</f>
        <v>0</v>
      </c>
      <c r="AN43" s="52">
        <f>vysledky!AL43</f>
        <v>0</v>
      </c>
      <c r="AO43" s="52">
        <f>vysledky!AM43</f>
        <v>0</v>
      </c>
      <c r="AP43" s="52">
        <f>vysledky!AN43</f>
        <v>0</v>
      </c>
      <c r="AQ43" s="129">
        <f>vysledky!AO43</f>
        <v>0</v>
      </c>
      <c r="AR43" s="1"/>
      <c r="AS43" s="10"/>
      <c r="AU43" s="1"/>
    </row>
    <row r="44" spans="1:47" ht="12.75" customHeight="1" thickBot="1">
      <c r="A44" s="115">
        <f>G44</f>
        <v>0</v>
      </c>
      <c r="B44" s="97"/>
      <c r="C44" s="98"/>
      <c r="D44" s="98"/>
      <c r="E44" s="98"/>
      <c r="F44" s="98"/>
      <c r="G44" s="130">
        <f>vysledky!AP44</f>
        <v>0</v>
      </c>
      <c r="H44" s="99"/>
      <c r="I44" s="99"/>
      <c r="J44" s="99"/>
      <c r="K44" s="99"/>
      <c r="L44" s="99"/>
      <c r="M44" s="130">
        <f>vysledky!K44</f>
        <v>0</v>
      </c>
      <c r="N44" s="100"/>
      <c r="O44" s="100"/>
      <c r="P44" s="100"/>
      <c r="Q44" s="100"/>
      <c r="R44" s="100"/>
      <c r="S44" s="130">
        <f>vysledky!Q44</f>
        <v>0</v>
      </c>
      <c r="T44" s="99"/>
      <c r="U44" s="99"/>
      <c r="V44" s="99"/>
      <c r="W44" s="99"/>
      <c r="X44" s="99"/>
      <c r="Y44" s="130">
        <f>vysledky!W44</f>
        <v>0</v>
      </c>
      <c r="Z44" s="100"/>
      <c r="AA44" s="100"/>
      <c r="AB44" s="100"/>
      <c r="AC44" s="100"/>
      <c r="AD44" s="100"/>
      <c r="AE44" s="130">
        <f>vysledky!AC44</f>
        <v>0</v>
      </c>
      <c r="AF44" s="99"/>
      <c r="AG44" s="99"/>
      <c r="AH44" s="99"/>
      <c r="AI44" s="99"/>
      <c r="AJ44" s="99"/>
      <c r="AK44" s="130">
        <f>vysledky!AI44</f>
        <v>0</v>
      </c>
      <c r="AL44" s="100"/>
      <c r="AM44" s="100"/>
      <c r="AN44" s="100"/>
      <c r="AO44" s="100"/>
      <c r="AP44" s="100"/>
      <c r="AQ44" s="130">
        <f>vysledky!AO44</f>
        <v>0</v>
      </c>
      <c r="AR44" s="1"/>
      <c r="AS44" s="10"/>
      <c r="AU44" s="1"/>
    </row>
    <row r="45" spans="1:47" ht="12.75" customHeight="1">
      <c r="A45" s="115">
        <f>G49</f>
        <v>0</v>
      </c>
      <c r="B45" s="19">
        <f>prezence!B45</f>
        <v>8</v>
      </c>
      <c r="C45" s="33">
        <f>prezence!C45</f>
        <v>0</v>
      </c>
      <c r="D45" s="33">
        <f>prezence!D45</f>
        <v>0</v>
      </c>
      <c r="E45" s="33">
        <f>prezence!E45</f>
        <v>0</v>
      </c>
      <c r="F45" s="33">
        <f>prezence!F45</f>
        <v>0</v>
      </c>
      <c r="G45" s="129">
        <f>vysledky!AP45</f>
        <v>0</v>
      </c>
      <c r="H45" s="52">
        <f>vysledky!F45</f>
        <v>0</v>
      </c>
      <c r="I45" s="52">
        <f>vysledky!G45</f>
        <v>0</v>
      </c>
      <c r="J45" s="52">
        <f>vysledky!H45</f>
        <v>0</v>
      </c>
      <c r="K45" s="52">
        <f>vysledky!I45</f>
        <v>0</v>
      </c>
      <c r="L45" s="52">
        <f>vysledky!J45</f>
        <v>0</v>
      </c>
      <c r="M45" s="129">
        <f>vysledky!K45</f>
        <v>0</v>
      </c>
      <c r="N45" s="52">
        <f>vysledky!L45</f>
        <v>0</v>
      </c>
      <c r="O45" s="52">
        <f>vysledky!M45</f>
        <v>0</v>
      </c>
      <c r="P45" s="52">
        <f>vysledky!N45</f>
        <v>0</v>
      </c>
      <c r="Q45" s="52">
        <f>vysledky!O45</f>
        <v>0</v>
      </c>
      <c r="R45" s="52">
        <f>vysledky!P45</f>
        <v>0</v>
      </c>
      <c r="S45" s="129">
        <f>vysledky!Q45</f>
        <v>0</v>
      </c>
      <c r="T45" s="52">
        <f>vysledky!R45</f>
        <v>0</v>
      </c>
      <c r="U45" s="52">
        <f>vysledky!S45</f>
        <v>0</v>
      </c>
      <c r="V45" s="52">
        <f>vysledky!T45</f>
        <v>0</v>
      </c>
      <c r="W45" s="52">
        <f>vysledky!U45</f>
        <v>0</v>
      </c>
      <c r="X45" s="52">
        <f>vysledky!V45</f>
        <v>0</v>
      </c>
      <c r="Y45" s="129">
        <f>vysledky!W45</f>
        <v>0</v>
      </c>
      <c r="Z45" s="52">
        <f>vysledky!X45</f>
        <v>0</v>
      </c>
      <c r="AA45" s="52">
        <f>vysledky!Y45</f>
        <v>0</v>
      </c>
      <c r="AB45" s="52">
        <f>vysledky!Z45</f>
        <v>0</v>
      </c>
      <c r="AC45" s="52">
        <f>vysledky!AA45</f>
        <v>0</v>
      </c>
      <c r="AD45" s="52">
        <f>vysledky!AB45</f>
        <v>0</v>
      </c>
      <c r="AE45" s="129">
        <f>vysledky!AC45</f>
        <v>0</v>
      </c>
      <c r="AF45" s="52">
        <f>vysledky!AD45</f>
        <v>0</v>
      </c>
      <c r="AG45" s="52">
        <f>vysledky!AE45</f>
        <v>0</v>
      </c>
      <c r="AH45" s="52">
        <f>vysledky!AF45</f>
        <v>0</v>
      </c>
      <c r="AI45" s="52">
        <f>vysledky!AG45</f>
        <v>0</v>
      </c>
      <c r="AJ45" s="52">
        <f>vysledky!AH45</f>
        <v>0</v>
      </c>
      <c r="AK45" s="129">
        <f>vysledky!AI45</f>
        <v>0</v>
      </c>
      <c r="AL45" s="52">
        <f>vysledky!AJ45</f>
        <v>0</v>
      </c>
      <c r="AM45" s="52">
        <f>vysledky!AK45</f>
        <v>0</v>
      </c>
      <c r="AN45" s="52">
        <f>vysledky!AL45</f>
        <v>0</v>
      </c>
      <c r="AO45" s="52">
        <f>vysledky!AM45</f>
        <v>0</v>
      </c>
      <c r="AP45" s="52">
        <f>vysledky!AN45</f>
        <v>0</v>
      </c>
      <c r="AQ45" s="129">
        <f>vysledky!AO45</f>
        <v>0</v>
      </c>
      <c r="AR45" s="1"/>
      <c r="AS45" s="10"/>
      <c r="AU45" s="1"/>
    </row>
    <row r="46" spans="1:47" ht="12.75" customHeight="1">
      <c r="A46" s="115">
        <f>G49</f>
        <v>0</v>
      </c>
      <c r="B46" s="19">
        <f>prezence!B46</f>
        <v>8</v>
      </c>
      <c r="C46" s="33">
        <f>prezence!C46</f>
        <v>0</v>
      </c>
      <c r="D46" s="33">
        <f>prezence!D46</f>
        <v>0</v>
      </c>
      <c r="E46" s="33">
        <f>prezence!E46</f>
        <v>0</v>
      </c>
      <c r="F46" s="33">
        <f>prezence!F46</f>
        <v>0</v>
      </c>
      <c r="G46" s="129">
        <f>vysledky!AP46</f>
        <v>0</v>
      </c>
      <c r="H46" s="52">
        <f>vysledky!F46</f>
        <v>0</v>
      </c>
      <c r="I46" s="52">
        <f>vysledky!G46</f>
        <v>0</v>
      </c>
      <c r="J46" s="52">
        <f>vysledky!H46</f>
        <v>0</v>
      </c>
      <c r="K46" s="52">
        <f>vysledky!I46</f>
        <v>0</v>
      </c>
      <c r="L46" s="52">
        <f>vysledky!J46</f>
        <v>0</v>
      </c>
      <c r="M46" s="129">
        <f>vysledky!K46</f>
        <v>0</v>
      </c>
      <c r="N46" s="52">
        <f>vysledky!L46</f>
        <v>0</v>
      </c>
      <c r="O46" s="52">
        <f>vysledky!M46</f>
        <v>0</v>
      </c>
      <c r="P46" s="52">
        <f>vysledky!N46</f>
        <v>0</v>
      </c>
      <c r="Q46" s="52">
        <f>vysledky!O46</f>
        <v>0</v>
      </c>
      <c r="R46" s="52">
        <f>vysledky!P46</f>
        <v>0</v>
      </c>
      <c r="S46" s="129">
        <f>vysledky!Q46</f>
        <v>0</v>
      </c>
      <c r="T46" s="52">
        <f>vysledky!R46</f>
        <v>0</v>
      </c>
      <c r="U46" s="52">
        <f>vysledky!S46</f>
        <v>0</v>
      </c>
      <c r="V46" s="52">
        <f>vysledky!T46</f>
        <v>0</v>
      </c>
      <c r="W46" s="52">
        <f>vysledky!U46</f>
        <v>0</v>
      </c>
      <c r="X46" s="52">
        <f>vysledky!V46</f>
        <v>0</v>
      </c>
      <c r="Y46" s="129">
        <f>vysledky!W46</f>
        <v>0</v>
      </c>
      <c r="Z46" s="52">
        <f>vysledky!X46</f>
        <v>0</v>
      </c>
      <c r="AA46" s="52">
        <f>vysledky!Y46</f>
        <v>0</v>
      </c>
      <c r="AB46" s="52">
        <f>vysledky!Z46</f>
        <v>0</v>
      </c>
      <c r="AC46" s="52">
        <f>vysledky!AA46</f>
        <v>0</v>
      </c>
      <c r="AD46" s="52">
        <f>vysledky!AB46</f>
        <v>0</v>
      </c>
      <c r="AE46" s="129">
        <f>vysledky!AC46</f>
        <v>0</v>
      </c>
      <c r="AF46" s="52">
        <f>vysledky!AD46</f>
        <v>0</v>
      </c>
      <c r="AG46" s="52">
        <f>vysledky!AE46</f>
        <v>0</v>
      </c>
      <c r="AH46" s="52">
        <f>vysledky!AF46</f>
        <v>0</v>
      </c>
      <c r="AI46" s="52">
        <f>vysledky!AG46</f>
        <v>0</v>
      </c>
      <c r="AJ46" s="52">
        <f>vysledky!AH46</f>
        <v>0</v>
      </c>
      <c r="AK46" s="129">
        <f>vysledky!AI46</f>
        <v>0</v>
      </c>
      <c r="AL46" s="52">
        <f>vysledky!AJ46</f>
        <v>0</v>
      </c>
      <c r="AM46" s="52">
        <f>vysledky!AK46</f>
        <v>0</v>
      </c>
      <c r="AN46" s="52">
        <f>vysledky!AL46</f>
        <v>0</v>
      </c>
      <c r="AO46" s="52">
        <f>vysledky!AM46</f>
        <v>0</v>
      </c>
      <c r="AP46" s="52">
        <f>vysledky!AN46</f>
        <v>0</v>
      </c>
      <c r="AQ46" s="129">
        <f>vysledky!AO46</f>
        <v>0</v>
      </c>
      <c r="AR46" s="1"/>
      <c r="AS46" s="10"/>
      <c r="AU46" s="1"/>
    </row>
    <row r="47" spans="1:47" ht="12.75" customHeight="1">
      <c r="A47" s="115">
        <f>G49</f>
        <v>0</v>
      </c>
      <c r="B47" s="19">
        <f>prezence!B47</f>
        <v>8</v>
      </c>
      <c r="C47" s="33">
        <f>prezence!C47</f>
        <v>0</v>
      </c>
      <c r="D47" s="33">
        <f>prezence!D47</f>
        <v>0</v>
      </c>
      <c r="E47" s="33">
        <f>prezence!E47</f>
        <v>0</v>
      </c>
      <c r="F47" s="33">
        <f>prezence!F47</f>
        <v>0</v>
      </c>
      <c r="G47" s="129">
        <f>vysledky!AP47</f>
        <v>0</v>
      </c>
      <c r="H47" s="52">
        <f>vysledky!F47</f>
        <v>0</v>
      </c>
      <c r="I47" s="52">
        <f>vysledky!G47</f>
        <v>0</v>
      </c>
      <c r="J47" s="52">
        <f>vysledky!H47</f>
        <v>0</v>
      </c>
      <c r="K47" s="52">
        <f>vysledky!I47</f>
        <v>0</v>
      </c>
      <c r="L47" s="52">
        <f>vysledky!J47</f>
        <v>0</v>
      </c>
      <c r="M47" s="129">
        <f>vysledky!K47</f>
        <v>0</v>
      </c>
      <c r="N47" s="52">
        <f>vysledky!L47</f>
        <v>0</v>
      </c>
      <c r="O47" s="52">
        <f>vysledky!M47</f>
        <v>0</v>
      </c>
      <c r="P47" s="52">
        <f>vysledky!N47</f>
        <v>0</v>
      </c>
      <c r="Q47" s="52">
        <f>vysledky!O47</f>
        <v>0</v>
      </c>
      <c r="R47" s="52">
        <f>vysledky!P47</f>
        <v>0</v>
      </c>
      <c r="S47" s="129">
        <f>vysledky!Q47</f>
        <v>0</v>
      </c>
      <c r="T47" s="52">
        <f>vysledky!R47</f>
        <v>0</v>
      </c>
      <c r="U47" s="52">
        <f>vysledky!S47</f>
        <v>0</v>
      </c>
      <c r="V47" s="52">
        <f>vysledky!T47</f>
        <v>0</v>
      </c>
      <c r="W47" s="52">
        <f>vysledky!U47</f>
        <v>0</v>
      </c>
      <c r="X47" s="52">
        <f>vysledky!V47</f>
        <v>0</v>
      </c>
      <c r="Y47" s="129">
        <f>vysledky!W47</f>
        <v>0</v>
      </c>
      <c r="Z47" s="52">
        <f>vysledky!X47</f>
        <v>0</v>
      </c>
      <c r="AA47" s="52">
        <f>vysledky!Y47</f>
        <v>0</v>
      </c>
      <c r="AB47" s="52">
        <f>vysledky!Z47</f>
        <v>0</v>
      </c>
      <c r="AC47" s="52">
        <f>vysledky!AA47</f>
        <v>0</v>
      </c>
      <c r="AD47" s="52">
        <f>vysledky!AB47</f>
        <v>0</v>
      </c>
      <c r="AE47" s="129">
        <f>vysledky!AC47</f>
        <v>0</v>
      </c>
      <c r="AF47" s="52">
        <f>vysledky!AD47</f>
        <v>0</v>
      </c>
      <c r="AG47" s="52">
        <f>vysledky!AE47</f>
        <v>0</v>
      </c>
      <c r="AH47" s="52">
        <f>vysledky!AF47</f>
        <v>0</v>
      </c>
      <c r="AI47" s="52">
        <f>vysledky!AG47</f>
        <v>0</v>
      </c>
      <c r="AJ47" s="52">
        <f>vysledky!AH47</f>
        <v>0</v>
      </c>
      <c r="AK47" s="129">
        <f>vysledky!AI47</f>
        <v>0</v>
      </c>
      <c r="AL47" s="52">
        <f>vysledky!AJ47</f>
        <v>0</v>
      </c>
      <c r="AM47" s="52">
        <f>vysledky!AK47</f>
        <v>0</v>
      </c>
      <c r="AN47" s="52">
        <f>vysledky!AL47</f>
        <v>0</v>
      </c>
      <c r="AO47" s="52">
        <f>vysledky!AM47</f>
        <v>0</v>
      </c>
      <c r="AP47" s="52">
        <f>vysledky!AN47</f>
        <v>0</v>
      </c>
      <c r="AQ47" s="129">
        <f>vysledky!AO47</f>
        <v>0</v>
      </c>
      <c r="AR47" s="1"/>
      <c r="AS47" s="10"/>
      <c r="AU47" s="1"/>
    </row>
    <row r="48" spans="1:47" ht="12.75" customHeight="1">
      <c r="A48" s="115">
        <f>G49</f>
        <v>0</v>
      </c>
      <c r="B48" s="19">
        <f>prezence!B48</f>
        <v>8</v>
      </c>
      <c r="C48" s="33">
        <f>prezence!C48</f>
        <v>0</v>
      </c>
      <c r="D48" s="33">
        <f>prezence!D48</f>
        <v>0</v>
      </c>
      <c r="E48" s="33">
        <f>prezence!E48</f>
        <v>0</v>
      </c>
      <c r="F48" s="33">
        <f>prezence!F48</f>
        <v>0</v>
      </c>
      <c r="G48" s="129">
        <f>vysledky!AP48</f>
        <v>0</v>
      </c>
      <c r="H48" s="52">
        <f>vysledky!F48</f>
        <v>0</v>
      </c>
      <c r="I48" s="52">
        <f>vysledky!G48</f>
        <v>0</v>
      </c>
      <c r="J48" s="52">
        <f>vysledky!H48</f>
        <v>0</v>
      </c>
      <c r="K48" s="52">
        <f>vysledky!I48</f>
        <v>0</v>
      </c>
      <c r="L48" s="52">
        <f>vysledky!J48</f>
        <v>0</v>
      </c>
      <c r="M48" s="129">
        <f>vysledky!K48</f>
        <v>0</v>
      </c>
      <c r="N48" s="52">
        <f>vysledky!L48</f>
        <v>0</v>
      </c>
      <c r="O48" s="52">
        <f>vysledky!M48</f>
        <v>0</v>
      </c>
      <c r="P48" s="52">
        <f>vysledky!N48</f>
        <v>0</v>
      </c>
      <c r="Q48" s="52">
        <f>vysledky!O48</f>
        <v>0</v>
      </c>
      <c r="R48" s="52">
        <f>vysledky!P48</f>
        <v>0</v>
      </c>
      <c r="S48" s="129">
        <f>vysledky!Q48</f>
        <v>0</v>
      </c>
      <c r="T48" s="52">
        <f>vysledky!R48</f>
        <v>0</v>
      </c>
      <c r="U48" s="52">
        <f>vysledky!S48</f>
        <v>0</v>
      </c>
      <c r="V48" s="52">
        <f>vysledky!T48</f>
        <v>0</v>
      </c>
      <c r="W48" s="52">
        <f>vysledky!U48</f>
        <v>0</v>
      </c>
      <c r="X48" s="52">
        <f>vysledky!V48</f>
        <v>0</v>
      </c>
      <c r="Y48" s="129">
        <f>vysledky!W48</f>
        <v>0</v>
      </c>
      <c r="Z48" s="52">
        <f>vysledky!X48</f>
        <v>0</v>
      </c>
      <c r="AA48" s="52">
        <f>vysledky!Y48</f>
        <v>0</v>
      </c>
      <c r="AB48" s="52">
        <f>vysledky!Z48</f>
        <v>0</v>
      </c>
      <c r="AC48" s="52">
        <f>vysledky!AA48</f>
        <v>0</v>
      </c>
      <c r="AD48" s="52">
        <f>vysledky!AB48</f>
        <v>0</v>
      </c>
      <c r="AE48" s="129">
        <f>vysledky!AC48</f>
        <v>0</v>
      </c>
      <c r="AF48" s="52">
        <f>vysledky!AD48</f>
        <v>0</v>
      </c>
      <c r="AG48" s="52">
        <f>vysledky!AE48</f>
        <v>0</v>
      </c>
      <c r="AH48" s="52">
        <f>vysledky!AF48</f>
        <v>0</v>
      </c>
      <c r="AI48" s="52">
        <f>vysledky!AG48</f>
        <v>0</v>
      </c>
      <c r="AJ48" s="52">
        <f>vysledky!AH48</f>
        <v>0</v>
      </c>
      <c r="AK48" s="129">
        <f>vysledky!AI48</f>
        <v>0</v>
      </c>
      <c r="AL48" s="52">
        <f>vysledky!AJ48</f>
        <v>0</v>
      </c>
      <c r="AM48" s="52">
        <f>vysledky!AK48</f>
        <v>0</v>
      </c>
      <c r="AN48" s="52">
        <f>vysledky!AL48</f>
        <v>0</v>
      </c>
      <c r="AO48" s="52">
        <f>vysledky!AM48</f>
        <v>0</v>
      </c>
      <c r="AP48" s="52">
        <f>vysledky!AN48</f>
        <v>0</v>
      </c>
      <c r="AQ48" s="129">
        <f>vysledky!AO48</f>
        <v>0</v>
      </c>
      <c r="AR48" s="1"/>
      <c r="AS48" s="10"/>
      <c r="AU48" s="1"/>
    </row>
    <row r="49" spans="1:47" ht="12.75" customHeight="1" thickBot="1">
      <c r="A49" s="115">
        <f>G49</f>
        <v>0</v>
      </c>
      <c r="B49" s="97"/>
      <c r="C49" s="98"/>
      <c r="D49" s="98"/>
      <c r="E49" s="98"/>
      <c r="F49" s="98"/>
      <c r="G49" s="130">
        <f>vysledky!AP49</f>
        <v>0</v>
      </c>
      <c r="H49" s="99"/>
      <c r="I49" s="99"/>
      <c r="J49" s="99"/>
      <c r="K49" s="99"/>
      <c r="L49" s="99"/>
      <c r="M49" s="130">
        <f>vysledky!K49</f>
        <v>0</v>
      </c>
      <c r="N49" s="100"/>
      <c r="O49" s="100"/>
      <c r="P49" s="100"/>
      <c r="Q49" s="100"/>
      <c r="R49" s="100"/>
      <c r="S49" s="130">
        <f>vysledky!Q49</f>
        <v>0</v>
      </c>
      <c r="T49" s="99"/>
      <c r="U49" s="99"/>
      <c r="V49" s="99"/>
      <c r="W49" s="99"/>
      <c r="X49" s="99"/>
      <c r="Y49" s="130">
        <f>vysledky!W49</f>
        <v>0</v>
      </c>
      <c r="Z49" s="100"/>
      <c r="AA49" s="100"/>
      <c r="AB49" s="100"/>
      <c r="AC49" s="100"/>
      <c r="AD49" s="100"/>
      <c r="AE49" s="130">
        <f>vysledky!AC49</f>
        <v>0</v>
      </c>
      <c r="AF49" s="99"/>
      <c r="AG49" s="99"/>
      <c r="AH49" s="99"/>
      <c r="AI49" s="99"/>
      <c r="AJ49" s="99"/>
      <c r="AK49" s="130">
        <f>vysledky!AI49</f>
        <v>0</v>
      </c>
      <c r="AL49" s="100"/>
      <c r="AM49" s="100"/>
      <c r="AN49" s="100"/>
      <c r="AO49" s="100"/>
      <c r="AP49" s="100"/>
      <c r="AQ49" s="130">
        <f>vysledky!AO49</f>
        <v>0</v>
      </c>
      <c r="AR49" s="1"/>
      <c r="AS49" s="10"/>
      <c r="AU49" s="1"/>
    </row>
    <row r="50" spans="1:47" ht="12.75" customHeight="1">
      <c r="A50" s="115">
        <f>G54</f>
        <v>0</v>
      </c>
      <c r="B50" s="19">
        <f>prezence!B50</f>
        <v>9</v>
      </c>
      <c r="C50" s="33">
        <f>prezence!C50</f>
        <v>0</v>
      </c>
      <c r="D50" s="33">
        <f>prezence!D50</f>
        <v>0</v>
      </c>
      <c r="E50" s="33">
        <f>prezence!E50</f>
        <v>0</v>
      </c>
      <c r="F50" s="33">
        <f>prezence!F50</f>
        <v>0</v>
      </c>
      <c r="G50" s="129">
        <f>vysledky!AP50</f>
        <v>0</v>
      </c>
      <c r="H50" s="52">
        <f>vysledky!F50</f>
        <v>0</v>
      </c>
      <c r="I50" s="52">
        <f>vysledky!G50</f>
        <v>0</v>
      </c>
      <c r="J50" s="52">
        <f>vysledky!H50</f>
        <v>0</v>
      </c>
      <c r="K50" s="52">
        <f>vysledky!I50</f>
        <v>0</v>
      </c>
      <c r="L50" s="52">
        <f>vysledky!J50</f>
        <v>0</v>
      </c>
      <c r="M50" s="129">
        <f>vysledky!K50</f>
        <v>0</v>
      </c>
      <c r="N50" s="52">
        <f>vysledky!L50</f>
        <v>0</v>
      </c>
      <c r="O50" s="52">
        <f>vysledky!M50</f>
        <v>0</v>
      </c>
      <c r="P50" s="52">
        <f>vysledky!N50</f>
        <v>0</v>
      </c>
      <c r="Q50" s="52">
        <f>vysledky!O50</f>
        <v>0</v>
      </c>
      <c r="R50" s="52">
        <f>vysledky!P50</f>
        <v>0</v>
      </c>
      <c r="S50" s="129">
        <f>vysledky!Q50</f>
        <v>0</v>
      </c>
      <c r="T50" s="52">
        <f>vysledky!R50</f>
        <v>0</v>
      </c>
      <c r="U50" s="52">
        <f>vysledky!S50</f>
        <v>0</v>
      </c>
      <c r="V50" s="52">
        <f>vysledky!T50</f>
        <v>0</v>
      </c>
      <c r="W50" s="52">
        <f>vysledky!U50</f>
        <v>0</v>
      </c>
      <c r="X50" s="52">
        <f>vysledky!V50</f>
        <v>0</v>
      </c>
      <c r="Y50" s="129">
        <f>vysledky!W50</f>
        <v>0</v>
      </c>
      <c r="Z50" s="52">
        <f>vysledky!X50</f>
        <v>0</v>
      </c>
      <c r="AA50" s="52">
        <f>vysledky!Y50</f>
        <v>0</v>
      </c>
      <c r="AB50" s="52">
        <f>vysledky!Z50</f>
        <v>0</v>
      </c>
      <c r="AC50" s="52">
        <f>vysledky!AA50</f>
        <v>0</v>
      </c>
      <c r="AD50" s="52">
        <f>vysledky!AB50</f>
        <v>0</v>
      </c>
      <c r="AE50" s="129">
        <f>vysledky!AC50</f>
        <v>0</v>
      </c>
      <c r="AF50" s="52">
        <f>vysledky!AD50</f>
        <v>0</v>
      </c>
      <c r="AG50" s="52">
        <f>vysledky!AE50</f>
        <v>0</v>
      </c>
      <c r="AH50" s="52">
        <f>vysledky!AF50</f>
        <v>0</v>
      </c>
      <c r="AI50" s="52">
        <f>vysledky!AG50</f>
        <v>0</v>
      </c>
      <c r="AJ50" s="52">
        <f>vysledky!AH50</f>
        <v>0</v>
      </c>
      <c r="AK50" s="129">
        <f>vysledky!AI50</f>
        <v>0</v>
      </c>
      <c r="AL50" s="52">
        <f>vysledky!AJ50</f>
        <v>0</v>
      </c>
      <c r="AM50" s="52">
        <f>vysledky!AK50</f>
        <v>0</v>
      </c>
      <c r="AN50" s="52">
        <f>vysledky!AL50</f>
        <v>0</v>
      </c>
      <c r="AO50" s="52">
        <f>vysledky!AM50</f>
        <v>0</v>
      </c>
      <c r="AP50" s="52">
        <f>vysledky!AN50</f>
        <v>0</v>
      </c>
      <c r="AQ50" s="129">
        <f>vysledky!AO50</f>
        <v>0</v>
      </c>
      <c r="AR50" s="1"/>
      <c r="AS50" s="10"/>
      <c r="AU50" s="1"/>
    </row>
    <row r="51" spans="1:47" ht="12.75" customHeight="1">
      <c r="A51" s="115">
        <f>G54</f>
        <v>0</v>
      </c>
      <c r="B51" s="19">
        <f>prezence!B51</f>
        <v>9</v>
      </c>
      <c r="C51" s="33">
        <f>prezence!C51</f>
        <v>0</v>
      </c>
      <c r="D51" s="33">
        <f>prezence!D51</f>
        <v>0</v>
      </c>
      <c r="E51" s="33">
        <f>prezence!E51</f>
        <v>0</v>
      </c>
      <c r="F51" s="33">
        <f>prezence!F51</f>
        <v>0</v>
      </c>
      <c r="G51" s="129">
        <f>vysledky!AP51</f>
        <v>0</v>
      </c>
      <c r="H51" s="52">
        <f>vysledky!F51</f>
        <v>0</v>
      </c>
      <c r="I51" s="52">
        <f>vysledky!G51</f>
        <v>0</v>
      </c>
      <c r="J51" s="52">
        <f>vysledky!H51</f>
        <v>0</v>
      </c>
      <c r="K51" s="52">
        <f>vysledky!I51</f>
        <v>0</v>
      </c>
      <c r="L51" s="52">
        <f>vysledky!J51</f>
        <v>0</v>
      </c>
      <c r="M51" s="129">
        <f>vysledky!K51</f>
        <v>0</v>
      </c>
      <c r="N51" s="52">
        <f>vysledky!L51</f>
        <v>0</v>
      </c>
      <c r="O51" s="52">
        <f>vysledky!M51</f>
        <v>0</v>
      </c>
      <c r="P51" s="52">
        <f>vysledky!N51</f>
        <v>0</v>
      </c>
      <c r="Q51" s="52">
        <f>vysledky!O51</f>
        <v>0</v>
      </c>
      <c r="R51" s="52">
        <f>vysledky!P51</f>
        <v>0</v>
      </c>
      <c r="S51" s="129">
        <f>vysledky!Q51</f>
        <v>0</v>
      </c>
      <c r="T51" s="52">
        <f>vysledky!R51</f>
        <v>0</v>
      </c>
      <c r="U51" s="52">
        <f>vysledky!S51</f>
        <v>0</v>
      </c>
      <c r="V51" s="52">
        <f>vysledky!T51</f>
        <v>0</v>
      </c>
      <c r="W51" s="52">
        <f>vysledky!U51</f>
        <v>0</v>
      </c>
      <c r="X51" s="52">
        <f>vysledky!V51</f>
        <v>0</v>
      </c>
      <c r="Y51" s="129">
        <f>vysledky!W51</f>
        <v>0</v>
      </c>
      <c r="Z51" s="52">
        <f>vysledky!X51</f>
        <v>0</v>
      </c>
      <c r="AA51" s="52">
        <f>vysledky!Y51</f>
        <v>0</v>
      </c>
      <c r="AB51" s="52">
        <f>vysledky!Z51</f>
        <v>0</v>
      </c>
      <c r="AC51" s="52">
        <f>vysledky!AA51</f>
        <v>0</v>
      </c>
      <c r="AD51" s="52">
        <f>vysledky!AB51</f>
        <v>0</v>
      </c>
      <c r="AE51" s="129">
        <f>vysledky!AC51</f>
        <v>0</v>
      </c>
      <c r="AF51" s="52">
        <f>vysledky!AD51</f>
        <v>0</v>
      </c>
      <c r="AG51" s="52">
        <f>vysledky!AE51</f>
        <v>0</v>
      </c>
      <c r="AH51" s="52">
        <f>vysledky!AF51</f>
        <v>0</v>
      </c>
      <c r="AI51" s="52">
        <f>vysledky!AG51</f>
        <v>0</v>
      </c>
      <c r="AJ51" s="52">
        <f>vysledky!AH51</f>
        <v>0</v>
      </c>
      <c r="AK51" s="129">
        <f>vysledky!AI51</f>
        <v>0</v>
      </c>
      <c r="AL51" s="52">
        <f>vysledky!AJ51</f>
        <v>0</v>
      </c>
      <c r="AM51" s="52">
        <f>vysledky!AK51</f>
        <v>0</v>
      </c>
      <c r="AN51" s="52">
        <f>vysledky!AL51</f>
        <v>0</v>
      </c>
      <c r="AO51" s="52">
        <f>vysledky!AM51</f>
        <v>0</v>
      </c>
      <c r="AP51" s="52">
        <f>vysledky!AN51</f>
        <v>0</v>
      </c>
      <c r="AQ51" s="129">
        <f>vysledky!AO51</f>
        <v>0</v>
      </c>
      <c r="AR51" s="1"/>
      <c r="AS51" s="10"/>
      <c r="AU51" s="1"/>
    </row>
    <row r="52" spans="1:47" ht="12.75" customHeight="1">
      <c r="A52" s="115">
        <f>G54</f>
        <v>0</v>
      </c>
      <c r="B52" s="19">
        <f>prezence!B52</f>
        <v>9</v>
      </c>
      <c r="C52" s="33">
        <f>prezence!C52</f>
        <v>0</v>
      </c>
      <c r="D52" s="33">
        <f>prezence!D52</f>
        <v>0</v>
      </c>
      <c r="E52" s="33">
        <f>prezence!E52</f>
        <v>0</v>
      </c>
      <c r="F52" s="33">
        <f>prezence!F52</f>
        <v>0</v>
      </c>
      <c r="G52" s="129">
        <f>vysledky!AP52</f>
        <v>0</v>
      </c>
      <c r="H52" s="52">
        <f>vysledky!F52</f>
        <v>0</v>
      </c>
      <c r="I52" s="52">
        <f>vysledky!G52</f>
        <v>0</v>
      </c>
      <c r="J52" s="52">
        <f>vysledky!H52</f>
        <v>0</v>
      </c>
      <c r="K52" s="52">
        <f>vysledky!I52</f>
        <v>0</v>
      </c>
      <c r="L52" s="52">
        <f>vysledky!J52</f>
        <v>0</v>
      </c>
      <c r="M52" s="129">
        <f>vysledky!K52</f>
        <v>0</v>
      </c>
      <c r="N52" s="52">
        <f>vysledky!L52</f>
        <v>0</v>
      </c>
      <c r="O52" s="52">
        <f>vysledky!M52</f>
        <v>0</v>
      </c>
      <c r="P52" s="52">
        <f>vysledky!N52</f>
        <v>0</v>
      </c>
      <c r="Q52" s="52">
        <f>vysledky!O52</f>
        <v>0</v>
      </c>
      <c r="R52" s="52">
        <f>vysledky!P52</f>
        <v>0</v>
      </c>
      <c r="S52" s="129">
        <f>vysledky!Q52</f>
        <v>0</v>
      </c>
      <c r="T52" s="52">
        <f>vysledky!R52</f>
        <v>0</v>
      </c>
      <c r="U52" s="52">
        <f>vysledky!S52</f>
        <v>0</v>
      </c>
      <c r="V52" s="52">
        <f>vysledky!T52</f>
        <v>0</v>
      </c>
      <c r="W52" s="52">
        <f>vysledky!U52</f>
        <v>0</v>
      </c>
      <c r="X52" s="52">
        <f>vysledky!V52</f>
        <v>0</v>
      </c>
      <c r="Y52" s="129">
        <f>vysledky!W52</f>
        <v>0</v>
      </c>
      <c r="Z52" s="52">
        <f>vysledky!X52</f>
        <v>0</v>
      </c>
      <c r="AA52" s="52">
        <f>vysledky!Y52</f>
        <v>0</v>
      </c>
      <c r="AB52" s="52">
        <f>vysledky!Z52</f>
        <v>0</v>
      </c>
      <c r="AC52" s="52">
        <f>vysledky!AA52</f>
        <v>0</v>
      </c>
      <c r="AD52" s="52">
        <f>vysledky!AB52</f>
        <v>0</v>
      </c>
      <c r="AE52" s="129">
        <f>vysledky!AC52</f>
        <v>0</v>
      </c>
      <c r="AF52" s="52">
        <f>vysledky!AD52</f>
        <v>0</v>
      </c>
      <c r="AG52" s="52">
        <f>vysledky!AE52</f>
        <v>0</v>
      </c>
      <c r="AH52" s="52">
        <f>vysledky!AF52</f>
        <v>0</v>
      </c>
      <c r="AI52" s="52">
        <f>vysledky!AG52</f>
        <v>0</v>
      </c>
      <c r="AJ52" s="52">
        <f>vysledky!AH52</f>
        <v>0</v>
      </c>
      <c r="AK52" s="129">
        <f>vysledky!AI52</f>
        <v>0</v>
      </c>
      <c r="AL52" s="52">
        <f>vysledky!AJ52</f>
        <v>0</v>
      </c>
      <c r="AM52" s="52">
        <f>vysledky!AK52</f>
        <v>0</v>
      </c>
      <c r="AN52" s="52">
        <f>vysledky!AL52</f>
        <v>0</v>
      </c>
      <c r="AO52" s="52">
        <f>vysledky!AM52</f>
        <v>0</v>
      </c>
      <c r="AP52" s="52">
        <f>vysledky!AN52</f>
        <v>0</v>
      </c>
      <c r="AQ52" s="129">
        <f>vysledky!AO52</f>
        <v>0</v>
      </c>
      <c r="AR52" s="1"/>
      <c r="AS52" s="10"/>
      <c r="AU52" s="1"/>
    </row>
    <row r="53" spans="1:47" ht="12.75" customHeight="1">
      <c r="A53" s="115">
        <f>G54</f>
        <v>0</v>
      </c>
      <c r="B53" s="19">
        <f>prezence!B53</f>
        <v>9</v>
      </c>
      <c r="C53" s="33">
        <f>prezence!C53</f>
        <v>0</v>
      </c>
      <c r="D53" s="33">
        <f>prezence!D53</f>
        <v>0</v>
      </c>
      <c r="E53" s="33">
        <f>prezence!E53</f>
        <v>0</v>
      </c>
      <c r="F53" s="33">
        <f>prezence!F53</f>
        <v>0</v>
      </c>
      <c r="G53" s="129">
        <f>vysledky!AP53</f>
        <v>0</v>
      </c>
      <c r="H53" s="52">
        <f>vysledky!F53</f>
        <v>0</v>
      </c>
      <c r="I53" s="52">
        <f>vysledky!G53</f>
        <v>0</v>
      </c>
      <c r="J53" s="52">
        <f>vysledky!H53</f>
        <v>0</v>
      </c>
      <c r="K53" s="52">
        <f>vysledky!I53</f>
        <v>0</v>
      </c>
      <c r="L53" s="52">
        <f>vysledky!J53</f>
        <v>0</v>
      </c>
      <c r="M53" s="129">
        <f>vysledky!K53</f>
        <v>0</v>
      </c>
      <c r="N53" s="52">
        <f>vysledky!L53</f>
        <v>0</v>
      </c>
      <c r="O53" s="52">
        <f>vysledky!M53</f>
        <v>0</v>
      </c>
      <c r="P53" s="52">
        <f>vysledky!N53</f>
        <v>0</v>
      </c>
      <c r="Q53" s="52">
        <f>vysledky!O53</f>
        <v>0</v>
      </c>
      <c r="R53" s="52">
        <f>vysledky!P53</f>
        <v>0</v>
      </c>
      <c r="S53" s="129">
        <f>vysledky!Q53</f>
        <v>0</v>
      </c>
      <c r="T53" s="52">
        <f>vysledky!R53</f>
        <v>0</v>
      </c>
      <c r="U53" s="52">
        <f>vysledky!S53</f>
        <v>0</v>
      </c>
      <c r="V53" s="52">
        <f>vysledky!T53</f>
        <v>0</v>
      </c>
      <c r="W53" s="52">
        <f>vysledky!U53</f>
        <v>0</v>
      </c>
      <c r="X53" s="52">
        <f>vysledky!V53</f>
        <v>0</v>
      </c>
      <c r="Y53" s="129">
        <f>vysledky!W53</f>
        <v>0</v>
      </c>
      <c r="Z53" s="52">
        <f>vysledky!X53</f>
        <v>0</v>
      </c>
      <c r="AA53" s="52">
        <f>vysledky!Y53</f>
        <v>0</v>
      </c>
      <c r="AB53" s="52">
        <f>vysledky!Z53</f>
        <v>0</v>
      </c>
      <c r="AC53" s="52">
        <f>vysledky!AA53</f>
        <v>0</v>
      </c>
      <c r="AD53" s="52">
        <f>vysledky!AB53</f>
        <v>0</v>
      </c>
      <c r="AE53" s="129">
        <f>vysledky!AC53</f>
        <v>0</v>
      </c>
      <c r="AF53" s="52">
        <f>vysledky!AD53</f>
        <v>0</v>
      </c>
      <c r="AG53" s="52">
        <f>vysledky!AE53</f>
        <v>0</v>
      </c>
      <c r="AH53" s="52">
        <f>vysledky!AF53</f>
        <v>0</v>
      </c>
      <c r="AI53" s="52">
        <f>vysledky!AG53</f>
        <v>0</v>
      </c>
      <c r="AJ53" s="52">
        <f>vysledky!AH53</f>
        <v>0</v>
      </c>
      <c r="AK53" s="129">
        <f>vysledky!AI53</f>
        <v>0</v>
      </c>
      <c r="AL53" s="52">
        <f>vysledky!AJ53</f>
        <v>0</v>
      </c>
      <c r="AM53" s="52">
        <f>vysledky!AK53</f>
        <v>0</v>
      </c>
      <c r="AN53" s="52">
        <f>vysledky!AL53</f>
        <v>0</v>
      </c>
      <c r="AO53" s="52">
        <f>vysledky!AM53</f>
        <v>0</v>
      </c>
      <c r="AP53" s="52">
        <f>vysledky!AN53</f>
        <v>0</v>
      </c>
      <c r="AQ53" s="129">
        <f>vysledky!AO53</f>
        <v>0</v>
      </c>
      <c r="AR53" s="1"/>
      <c r="AS53" s="10"/>
      <c r="AU53" s="1"/>
    </row>
    <row r="54" spans="1:47" ht="12.75" customHeight="1" thickBot="1">
      <c r="A54" s="115">
        <f>G54</f>
        <v>0</v>
      </c>
      <c r="B54" s="97"/>
      <c r="C54" s="98"/>
      <c r="D54" s="98"/>
      <c r="E54" s="98"/>
      <c r="F54" s="98"/>
      <c r="G54" s="130">
        <f>vysledky!AP54</f>
        <v>0</v>
      </c>
      <c r="H54" s="99"/>
      <c r="I54" s="99"/>
      <c r="J54" s="99"/>
      <c r="K54" s="99"/>
      <c r="L54" s="99"/>
      <c r="M54" s="130">
        <f>vysledky!K54</f>
        <v>0</v>
      </c>
      <c r="N54" s="100"/>
      <c r="O54" s="100"/>
      <c r="P54" s="100"/>
      <c r="Q54" s="100"/>
      <c r="R54" s="100"/>
      <c r="S54" s="130">
        <f>vysledky!Q54</f>
        <v>0</v>
      </c>
      <c r="T54" s="99"/>
      <c r="U54" s="99"/>
      <c r="V54" s="99"/>
      <c r="W54" s="99"/>
      <c r="X54" s="99"/>
      <c r="Y54" s="130">
        <f>vysledky!W54</f>
        <v>0</v>
      </c>
      <c r="Z54" s="100"/>
      <c r="AA54" s="100"/>
      <c r="AB54" s="100"/>
      <c r="AC54" s="100"/>
      <c r="AD54" s="100"/>
      <c r="AE54" s="130">
        <f>vysledky!AC54</f>
        <v>0</v>
      </c>
      <c r="AF54" s="99"/>
      <c r="AG54" s="99"/>
      <c r="AH54" s="99"/>
      <c r="AI54" s="99"/>
      <c r="AJ54" s="99"/>
      <c r="AK54" s="130">
        <f>vysledky!AI54</f>
        <v>0</v>
      </c>
      <c r="AL54" s="100"/>
      <c r="AM54" s="100"/>
      <c r="AN54" s="100"/>
      <c r="AO54" s="100"/>
      <c r="AP54" s="100"/>
      <c r="AQ54" s="130">
        <f>vysledky!AO54</f>
        <v>0</v>
      </c>
      <c r="AR54" s="1"/>
      <c r="AS54" s="10"/>
      <c r="AU54" s="1"/>
    </row>
    <row r="55" spans="1:47" ht="12.75" customHeight="1">
      <c r="A55" s="115">
        <f>G59</f>
        <v>0</v>
      </c>
      <c r="B55" s="19">
        <f>prezence!B55</f>
        <v>10</v>
      </c>
      <c r="C55" s="33">
        <f>prezence!C55</f>
        <v>0</v>
      </c>
      <c r="D55" s="33">
        <f>prezence!D55</f>
        <v>0</v>
      </c>
      <c r="E55" s="33">
        <f>prezence!E55</f>
        <v>0</v>
      </c>
      <c r="F55" s="33">
        <f>prezence!F55</f>
        <v>0</v>
      </c>
      <c r="G55" s="129">
        <f>vysledky!AP55</f>
        <v>0</v>
      </c>
      <c r="H55" s="52">
        <f>vysledky!F55</f>
        <v>0</v>
      </c>
      <c r="I55" s="52">
        <f>vysledky!G55</f>
        <v>0</v>
      </c>
      <c r="J55" s="52">
        <f>vysledky!H55</f>
        <v>0</v>
      </c>
      <c r="K55" s="52">
        <f>vysledky!I55</f>
        <v>0</v>
      </c>
      <c r="L55" s="52">
        <f>vysledky!J55</f>
        <v>0</v>
      </c>
      <c r="M55" s="129">
        <f>vysledky!K55</f>
        <v>0</v>
      </c>
      <c r="N55" s="52">
        <f>vysledky!L55</f>
        <v>0</v>
      </c>
      <c r="O55" s="52">
        <f>vysledky!M55</f>
        <v>0</v>
      </c>
      <c r="P55" s="52">
        <f>vysledky!N55</f>
        <v>0</v>
      </c>
      <c r="Q55" s="52">
        <f>vysledky!O55</f>
        <v>0</v>
      </c>
      <c r="R55" s="52">
        <f>vysledky!P55</f>
        <v>0</v>
      </c>
      <c r="S55" s="129">
        <f>vysledky!Q55</f>
        <v>0</v>
      </c>
      <c r="T55" s="52">
        <f>vysledky!R55</f>
        <v>0</v>
      </c>
      <c r="U55" s="52">
        <f>vysledky!S55</f>
        <v>0</v>
      </c>
      <c r="V55" s="52">
        <f>vysledky!T55</f>
        <v>0</v>
      </c>
      <c r="W55" s="52">
        <f>vysledky!U55</f>
        <v>0</v>
      </c>
      <c r="X55" s="52">
        <f>vysledky!V55</f>
        <v>0</v>
      </c>
      <c r="Y55" s="129">
        <f>vysledky!W55</f>
        <v>0</v>
      </c>
      <c r="Z55" s="52">
        <f>vysledky!X55</f>
        <v>0</v>
      </c>
      <c r="AA55" s="52">
        <f>vysledky!Y55</f>
        <v>0</v>
      </c>
      <c r="AB55" s="52">
        <f>vysledky!Z55</f>
        <v>0</v>
      </c>
      <c r="AC55" s="52">
        <f>vysledky!AA55</f>
        <v>0</v>
      </c>
      <c r="AD55" s="52">
        <f>vysledky!AB55</f>
        <v>0</v>
      </c>
      <c r="AE55" s="129">
        <f>vysledky!AC55</f>
        <v>0</v>
      </c>
      <c r="AF55" s="52">
        <f>vysledky!AD55</f>
        <v>0</v>
      </c>
      <c r="AG55" s="52">
        <f>vysledky!AE55</f>
        <v>0</v>
      </c>
      <c r="AH55" s="52">
        <f>vysledky!AF55</f>
        <v>0</v>
      </c>
      <c r="AI55" s="52">
        <f>vysledky!AG55</f>
        <v>0</v>
      </c>
      <c r="AJ55" s="52">
        <f>vysledky!AH55</f>
        <v>0</v>
      </c>
      <c r="AK55" s="129">
        <f>vysledky!AI55</f>
        <v>0</v>
      </c>
      <c r="AL55" s="52">
        <f>vysledky!AJ55</f>
        <v>0</v>
      </c>
      <c r="AM55" s="52">
        <f>vysledky!AK55</f>
        <v>0</v>
      </c>
      <c r="AN55" s="52">
        <f>vysledky!AL55</f>
        <v>0</v>
      </c>
      <c r="AO55" s="52">
        <f>vysledky!AM55</f>
        <v>0</v>
      </c>
      <c r="AP55" s="52">
        <f>vysledky!AN55</f>
        <v>0</v>
      </c>
      <c r="AQ55" s="129">
        <f>vysledky!AO55</f>
        <v>0</v>
      </c>
      <c r="AR55" s="1"/>
      <c r="AS55" s="10"/>
      <c r="AU55" s="1"/>
    </row>
    <row r="56" spans="1:47" ht="12.75" customHeight="1">
      <c r="A56" s="115">
        <f>G59</f>
        <v>0</v>
      </c>
      <c r="B56" s="19">
        <f>prezence!B56</f>
        <v>10</v>
      </c>
      <c r="C56" s="33">
        <f>prezence!C56</f>
        <v>0</v>
      </c>
      <c r="D56" s="33">
        <f>prezence!D56</f>
        <v>0</v>
      </c>
      <c r="E56" s="33">
        <f>prezence!E56</f>
        <v>0</v>
      </c>
      <c r="F56" s="33">
        <f>prezence!F56</f>
        <v>0</v>
      </c>
      <c r="G56" s="129">
        <f>vysledky!AP56</f>
        <v>0</v>
      </c>
      <c r="H56" s="52">
        <f>vysledky!F56</f>
        <v>0</v>
      </c>
      <c r="I56" s="52">
        <f>vysledky!G56</f>
        <v>0</v>
      </c>
      <c r="J56" s="52">
        <f>vysledky!H56</f>
        <v>0</v>
      </c>
      <c r="K56" s="52">
        <f>vysledky!I56</f>
        <v>0</v>
      </c>
      <c r="L56" s="52">
        <f>vysledky!J56</f>
        <v>0</v>
      </c>
      <c r="M56" s="129">
        <f>vysledky!K56</f>
        <v>0</v>
      </c>
      <c r="N56" s="52">
        <f>vysledky!L56</f>
        <v>0</v>
      </c>
      <c r="O56" s="52">
        <f>vysledky!M56</f>
        <v>0</v>
      </c>
      <c r="P56" s="52">
        <f>vysledky!N56</f>
        <v>0</v>
      </c>
      <c r="Q56" s="52">
        <f>vysledky!O56</f>
        <v>0</v>
      </c>
      <c r="R56" s="52">
        <f>vysledky!P56</f>
        <v>0</v>
      </c>
      <c r="S56" s="129">
        <f>vysledky!Q56</f>
        <v>0</v>
      </c>
      <c r="T56" s="52">
        <f>vysledky!R56</f>
        <v>0</v>
      </c>
      <c r="U56" s="52">
        <f>vysledky!S56</f>
        <v>0</v>
      </c>
      <c r="V56" s="52">
        <f>vysledky!T56</f>
        <v>0</v>
      </c>
      <c r="W56" s="52">
        <f>vysledky!U56</f>
        <v>0</v>
      </c>
      <c r="X56" s="52">
        <f>vysledky!V56</f>
        <v>0</v>
      </c>
      <c r="Y56" s="129">
        <f>vysledky!W56</f>
        <v>0</v>
      </c>
      <c r="Z56" s="52">
        <f>vysledky!X56</f>
        <v>0</v>
      </c>
      <c r="AA56" s="52">
        <f>vysledky!Y56</f>
        <v>0</v>
      </c>
      <c r="AB56" s="52">
        <f>vysledky!Z56</f>
        <v>0</v>
      </c>
      <c r="AC56" s="52">
        <f>vysledky!AA56</f>
        <v>0</v>
      </c>
      <c r="AD56" s="52">
        <f>vysledky!AB56</f>
        <v>0</v>
      </c>
      <c r="AE56" s="129">
        <f>vysledky!AC56</f>
        <v>0</v>
      </c>
      <c r="AF56" s="52">
        <f>vysledky!AD56</f>
        <v>0</v>
      </c>
      <c r="AG56" s="52">
        <f>vysledky!AE56</f>
        <v>0</v>
      </c>
      <c r="AH56" s="52">
        <f>vysledky!AF56</f>
        <v>0</v>
      </c>
      <c r="AI56" s="52">
        <f>vysledky!AG56</f>
        <v>0</v>
      </c>
      <c r="AJ56" s="52">
        <f>vysledky!AH56</f>
        <v>0</v>
      </c>
      <c r="AK56" s="129">
        <f>vysledky!AI56</f>
        <v>0</v>
      </c>
      <c r="AL56" s="52">
        <f>vysledky!AJ56</f>
        <v>0</v>
      </c>
      <c r="AM56" s="52">
        <f>vysledky!AK56</f>
        <v>0</v>
      </c>
      <c r="AN56" s="52">
        <f>vysledky!AL56</f>
        <v>0</v>
      </c>
      <c r="AO56" s="52">
        <f>vysledky!AM56</f>
        <v>0</v>
      </c>
      <c r="AP56" s="52">
        <f>vysledky!AN56</f>
        <v>0</v>
      </c>
      <c r="AQ56" s="129">
        <f>vysledky!AO56</f>
        <v>0</v>
      </c>
      <c r="AR56" s="1"/>
      <c r="AS56" s="10"/>
      <c r="AU56" s="1"/>
    </row>
    <row r="57" spans="1:47" ht="12.75" customHeight="1">
      <c r="A57" s="115">
        <f>G59</f>
        <v>0</v>
      </c>
      <c r="B57" s="19">
        <f>prezence!B57</f>
        <v>10</v>
      </c>
      <c r="C57" s="33">
        <f>prezence!C57</f>
        <v>0</v>
      </c>
      <c r="D57" s="33">
        <f>prezence!D57</f>
        <v>0</v>
      </c>
      <c r="E57" s="33">
        <f>prezence!E57</f>
        <v>0</v>
      </c>
      <c r="F57" s="33">
        <f>prezence!F57</f>
        <v>0</v>
      </c>
      <c r="G57" s="129">
        <f>vysledky!AP57</f>
        <v>0</v>
      </c>
      <c r="H57" s="52">
        <f>vysledky!F57</f>
        <v>0</v>
      </c>
      <c r="I57" s="52">
        <f>vysledky!G57</f>
        <v>0</v>
      </c>
      <c r="J57" s="52">
        <f>vysledky!H57</f>
        <v>0</v>
      </c>
      <c r="K57" s="52">
        <f>vysledky!I57</f>
        <v>0</v>
      </c>
      <c r="L57" s="52">
        <f>vysledky!J57</f>
        <v>0</v>
      </c>
      <c r="M57" s="129">
        <f>vysledky!K57</f>
        <v>0</v>
      </c>
      <c r="N57" s="52">
        <f>vysledky!L57</f>
        <v>0</v>
      </c>
      <c r="O57" s="52">
        <f>vysledky!M57</f>
        <v>0</v>
      </c>
      <c r="P57" s="52">
        <f>vysledky!N57</f>
        <v>0</v>
      </c>
      <c r="Q57" s="52">
        <f>vysledky!O57</f>
        <v>0</v>
      </c>
      <c r="R57" s="52">
        <f>vysledky!P57</f>
        <v>0</v>
      </c>
      <c r="S57" s="129">
        <f>vysledky!Q57</f>
        <v>0</v>
      </c>
      <c r="T57" s="52">
        <f>vysledky!R57</f>
        <v>0</v>
      </c>
      <c r="U57" s="52">
        <f>vysledky!S57</f>
        <v>0</v>
      </c>
      <c r="V57" s="52">
        <f>vysledky!T57</f>
        <v>0</v>
      </c>
      <c r="W57" s="52">
        <f>vysledky!U57</f>
        <v>0</v>
      </c>
      <c r="X57" s="52">
        <f>vysledky!V57</f>
        <v>0</v>
      </c>
      <c r="Y57" s="129">
        <f>vysledky!W57</f>
        <v>0</v>
      </c>
      <c r="Z57" s="52">
        <f>vysledky!X57</f>
        <v>0</v>
      </c>
      <c r="AA57" s="52">
        <f>vysledky!Y57</f>
        <v>0</v>
      </c>
      <c r="AB57" s="52">
        <f>vysledky!Z57</f>
        <v>0</v>
      </c>
      <c r="AC57" s="52">
        <f>vysledky!AA57</f>
        <v>0</v>
      </c>
      <c r="AD57" s="52">
        <f>vysledky!AB57</f>
        <v>0</v>
      </c>
      <c r="AE57" s="129">
        <f>vysledky!AC57</f>
        <v>0</v>
      </c>
      <c r="AF57" s="52">
        <f>vysledky!AD57</f>
        <v>0</v>
      </c>
      <c r="AG57" s="52">
        <f>vysledky!AE57</f>
        <v>0</v>
      </c>
      <c r="AH57" s="52">
        <f>vysledky!AF57</f>
        <v>0</v>
      </c>
      <c r="AI57" s="52">
        <f>vysledky!AG57</f>
        <v>0</v>
      </c>
      <c r="AJ57" s="52">
        <f>vysledky!AH57</f>
        <v>0</v>
      </c>
      <c r="AK57" s="129">
        <f>vysledky!AI57</f>
        <v>0</v>
      </c>
      <c r="AL57" s="52">
        <f>vysledky!AJ57</f>
        <v>0</v>
      </c>
      <c r="AM57" s="52">
        <f>vysledky!AK57</f>
        <v>0</v>
      </c>
      <c r="AN57" s="52">
        <f>vysledky!AL57</f>
        <v>0</v>
      </c>
      <c r="AO57" s="52">
        <f>vysledky!AM57</f>
        <v>0</v>
      </c>
      <c r="AP57" s="52">
        <f>vysledky!AN57</f>
        <v>0</v>
      </c>
      <c r="AQ57" s="129">
        <f>vysledky!AO57</f>
        <v>0</v>
      </c>
      <c r="AR57" s="1"/>
      <c r="AS57" s="10"/>
      <c r="AU57" s="1"/>
    </row>
    <row r="58" spans="1:47" ht="12.75" customHeight="1">
      <c r="A58" s="115">
        <f>G59</f>
        <v>0</v>
      </c>
      <c r="B58" s="19">
        <f>prezence!B58</f>
        <v>10</v>
      </c>
      <c r="C58" s="33">
        <f>prezence!C58</f>
        <v>0</v>
      </c>
      <c r="D58" s="33">
        <f>prezence!D58</f>
        <v>0</v>
      </c>
      <c r="E58" s="33">
        <f>prezence!E58</f>
        <v>0</v>
      </c>
      <c r="F58" s="33">
        <f>prezence!F58</f>
        <v>0</v>
      </c>
      <c r="G58" s="129">
        <f>vysledky!AP58</f>
        <v>0</v>
      </c>
      <c r="H58" s="52">
        <f>vysledky!F58</f>
        <v>0</v>
      </c>
      <c r="I58" s="52">
        <f>vysledky!G58</f>
        <v>0</v>
      </c>
      <c r="J58" s="52">
        <f>vysledky!H58</f>
        <v>0</v>
      </c>
      <c r="K58" s="52">
        <f>vysledky!I58</f>
        <v>0</v>
      </c>
      <c r="L58" s="52">
        <f>vysledky!J58</f>
        <v>0</v>
      </c>
      <c r="M58" s="129">
        <f>vysledky!K58</f>
        <v>0</v>
      </c>
      <c r="N58" s="52">
        <f>vysledky!L58</f>
        <v>0</v>
      </c>
      <c r="O58" s="52">
        <f>vysledky!M58</f>
        <v>0</v>
      </c>
      <c r="P58" s="52">
        <f>vysledky!N58</f>
        <v>0</v>
      </c>
      <c r="Q58" s="52">
        <f>vysledky!O58</f>
        <v>0</v>
      </c>
      <c r="R58" s="52">
        <f>vysledky!P58</f>
        <v>0</v>
      </c>
      <c r="S58" s="129">
        <f>vysledky!Q58</f>
        <v>0</v>
      </c>
      <c r="T58" s="52">
        <f>vysledky!R58</f>
        <v>0</v>
      </c>
      <c r="U58" s="52">
        <f>vysledky!S58</f>
        <v>0</v>
      </c>
      <c r="V58" s="52">
        <f>vysledky!T58</f>
        <v>0</v>
      </c>
      <c r="W58" s="52">
        <f>vysledky!U58</f>
        <v>0</v>
      </c>
      <c r="X58" s="52">
        <f>vysledky!V58</f>
        <v>0</v>
      </c>
      <c r="Y58" s="129">
        <f>vysledky!W58</f>
        <v>0</v>
      </c>
      <c r="Z58" s="52">
        <f>vysledky!X58</f>
        <v>0</v>
      </c>
      <c r="AA58" s="52">
        <f>vysledky!Y58</f>
        <v>0</v>
      </c>
      <c r="AB58" s="52">
        <f>vysledky!Z58</f>
        <v>0</v>
      </c>
      <c r="AC58" s="52">
        <f>vysledky!AA58</f>
        <v>0</v>
      </c>
      <c r="AD58" s="52">
        <f>vysledky!AB58</f>
        <v>0</v>
      </c>
      <c r="AE58" s="129">
        <f>vysledky!AC58</f>
        <v>0</v>
      </c>
      <c r="AF58" s="52">
        <f>vysledky!AD58</f>
        <v>0</v>
      </c>
      <c r="AG58" s="52">
        <f>vysledky!AE58</f>
        <v>0</v>
      </c>
      <c r="AH58" s="52">
        <f>vysledky!AF58</f>
        <v>0</v>
      </c>
      <c r="AI58" s="52">
        <f>vysledky!AG58</f>
        <v>0</v>
      </c>
      <c r="AJ58" s="52">
        <f>vysledky!AH58</f>
        <v>0</v>
      </c>
      <c r="AK58" s="129">
        <f>vysledky!AI58</f>
        <v>0</v>
      </c>
      <c r="AL58" s="52">
        <f>vysledky!AJ58</f>
        <v>0</v>
      </c>
      <c r="AM58" s="52">
        <f>vysledky!AK58</f>
        <v>0</v>
      </c>
      <c r="AN58" s="52">
        <f>vysledky!AL58</f>
        <v>0</v>
      </c>
      <c r="AO58" s="52">
        <f>vysledky!AM58</f>
        <v>0</v>
      </c>
      <c r="AP58" s="52">
        <f>vysledky!AN58</f>
        <v>0</v>
      </c>
      <c r="AQ58" s="129">
        <f>vysledky!AO58</f>
        <v>0</v>
      </c>
      <c r="AR58" s="1"/>
      <c r="AS58" s="10"/>
      <c r="AU58" s="1"/>
    </row>
    <row r="59" spans="1:47" ht="12.75" customHeight="1" thickBot="1">
      <c r="A59" s="115">
        <f>G59</f>
        <v>0</v>
      </c>
      <c r="B59" s="97"/>
      <c r="C59" s="98"/>
      <c r="D59" s="98"/>
      <c r="E59" s="98"/>
      <c r="F59" s="98"/>
      <c r="G59" s="130">
        <f>vysledky!AP59</f>
        <v>0</v>
      </c>
      <c r="H59" s="99"/>
      <c r="I59" s="99"/>
      <c r="J59" s="99"/>
      <c r="K59" s="99"/>
      <c r="L59" s="99"/>
      <c r="M59" s="130">
        <f>vysledky!K59</f>
        <v>0</v>
      </c>
      <c r="N59" s="100"/>
      <c r="O59" s="100"/>
      <c r="P59" s="100"/>
      <c r="Q59" s="100"/>
      <c r="R59" s="100"/>
      <c r="S59" s="130">
        <f>vysledky!Q59</f>
        <v>0</v>
      </c>
      <c r="T59" s="99"/>
      <c r="U59" s="99"/>
      <c r="V59" s="99"/>
      <c r="W59" s="99"/>
      <c r="X59" s="99"/>
      <c r="Y59" s="130">
        <f>vysledky!W59</f>
        <v>0</v>
      </c>
      <c r="Z59" s="100"/>
      <c r="AA59" s="100"/>
      <c r="AB59" s="100"/>
      <c r="AC59" s="100"/>
      <c r="AD59" s="100"/>
      <c r="AE59" s="130">
        <f>vysledky!AC59</f>
        <v>0</v>
      </c>
      <c r="AF59" s="99"/>
      <c r="AG59" s="99"/>
      <c r="AH59" s="99"/>
      <c r="AI59" s="99"/>
      <c r="AJ59" s="99"/>
      <c r="AK59" s="130">
        <f>vysledky!AI59</f>
        <v>0</v>
      </c>
      <c r="AL59" s="100"/>
      <c r="AM59" s="100"/>
      <c r="AN59" s="100"/>
      <c r="AO59" s="100"/>
      <c r="AP59" s="100"/>
      <c r="AQ59" s="130">
        <f>vysledky!AO59</f>
        <v>0</v>
      </c>
      <c r="AR59" s="1"/>
      <c r="AS59" s="10"/>
      <c r="AU59" s="1"/>
    </row>
    <row r="60" spans="8:47" ht="12.75">
      <c r="H60" s="3"/>
      <c r="M60" s="40"/>
      <c r="N60" s="3"/>
      <c r="S60" s="40"/>
      <c r="T60" s="3"/>
      <c r="Y60" s="40"/>
      <c r="Z60" s="3"/>
      <c r="AE60" s="40"/>
      <c r="AF60" s="3"/>
      <c r="AK60" s="40"/>
      <c r="AL60" s="3"/>
      <c r="AQ60" s="40"/>
      <c r="AS60" s="10"/>
      <c r="AU60" s="1"/>
    </row>
    <row r="61" spans="8:47" ht="12.75">
      <c r="H61" s="3"/>
      <c r="M61" s="40"/>
      <c r="N61" s="3"/>
      <c r="S61" s="40"/>
      <c r="T61" s="3"/>
      <c r="Y61" s="40"/>
      <c r="Z61" s="3"/>
      <c r="AE61" s="40"/>
      <c r="AF61" s="3"/>
      <c r="AK61" s="40"/>
      <c r="AL61" s="3"/>
      <c r="AQ61" s="40"/>
      <c r="AS61" s="10"/>
      <c r="AU61" s="1"/>
    </row>
    <row r="62" spans="8:47" ht="12.75">
      <c r="H62" s="3"/>
      <c r="M62" s="40"/>
      <c r="N62" s="3"/>
      <c r="S62" s="40"/>
      <c r="T62" s="3"/>
      <c r="Y62" s="40"/>
      <c r="Z62" s="3"/>
      <c r="AE62" s="40"/>
      <c r="AF62" s="3"/>
      <c r="AK62" s="40"/>
      <c r="AL62" s="3"/>
      <c r="AQ62" s="40"/>
      <c r="AS62" s="10"/>
      <c r="AU62" s="1"/>
    </row>
  </sheetData>
  <sheetProtection formatCells="0" formatColumns="0" formatRows="0" insertHyperlinks="0" sort="0"/>
  <mergeCells count="6">
    <mergeCell ref="AF7:AK7"/>
    <mergeCell ref="AL7:AQ7"/>
    <mergeCell ref="H7:M7"/>
    <mergeCell ref="N7:S7"/>
    <mergeCell ref="T7:Y7"/>
    <mergeCell ref="Z7:AE7"/>
  </mergeCells>
  <conditionalFormatting sqref="V14 J14 AH14 AJ14 X14 L14 V19 V24 V29 V34 V39 V44 V49 V54 V59 J19 J24 J29 J34 J39 J44 J49 J54 J59 AH19 AH24 AH29 AH34 AH39 AH44 AH49 AH54 AH59 AJ19 AJ24 AJ29 AJ34 AJ39 AJ44 AJ49 AJ54 AJ59 X19 X24 X29 X34 X39 X44 X49 X54 X59 L19 L24 L29 L34 L39 L44 L49 L54 L59">
    <cfRule type="cellIs" priority="1" dxfId="0" operator="greaterThan" stopIfTrue="1">
      <formula>10</formula>
    </cfRule>
  </conditionalFormatting>
  <conditionalFormatting sqref="Z14:AD14 N14:R14 W14 AI14 K14 AL14:AP14 Z19:AD19 Z24:AD24 Z29:AD29 Z34:AD34 Z39:AD39 Z44:AD44 Z49:AD49 Z54:AD54 Z59:AD59 N19:R19 N24:R24 N29:R29 N34:R34 N39:R39 N44:R44 N49:R49 N54:R54 N59:R59 W19 W24 W29 W34 W39 W44 W49 W54 W59 AI19 AI24 AI29 AI34 AI39 AI44 AI49 AI54 AI59 K19 K24 K29 K34 K39 K44 K49 K54 K59 AL19:AP19 AL24:AP24 AL29:AP29 AL34:AP34 AL39:AP39 AL44:AP44 AL49:AP49 AL54:AP54 AL59:AP59">
    <cfRule type="cellIs" priority="2" dxfId="0" operator="lessThan" stopIfTrue="1">
      <formula>0</formula>
    </cfRule>
  </conditionalFormatting>
  <conditionalFormatting sqref="AG14 U14 I14 AG19 AG24 AG29 AG34 AG39 AG44 AG49 AG54 AG59 U19 U24 U29 U34 U39 U44 U49 U54 U59 I19 I24 I29 I34 I39 I44 I49 I54 I59">
    <cfRule type="cellIs" priority="3" dxfId="1" operator="greaterThan" stopIfTrue="1">
      <formula>10</formula>
    </cfRule>
  </conditionalFormatting>
  <printOptions/>
  <pageMargins left="0.1968503937007874" right="0.1968503937007874" top="0.984251968503937" bottom="0.984251968503937"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dc:creator>
  <cp:keywords/>
  <dc:description/>
  <cp:lastModifiedBy>Lenovo</cp:lastModifiedBy>
  <cp:lastPrinted>2014-05-30T12:36:24Z</cp:lastPrinted>
  <dcterms:created xsi:type="dcterms:W3CDTF">2004-06-16T20:12:45Z</dcterms:created>
  <dcterms:modified xsi:type="dcterms:W3CDTF">2014-06-02T18:24:04Z</dcterms:modified>
  <cp:category/>
  <cp:version/>
  <cp:contentType/>
  <cp:contentStatus/>
</cp:coreProperties>
</file>