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15" windowHeight="11505" tabRatio="649" activeTab="0"/>
  </bookViews>
  <sheets>
    <sheet name="Základní stupeň " sheetId="1" r:id="rId1"/>
    <sheet name="Mladší žákyně" sheetId="2" r:id="rId2"/>
    <sheet name="Starší žákyně" sheetId="3" r:id="rId3"/>
    <sheet name="Žákyně A" sheetId="4" r:id="rId4"/>
    <sheet name="Žákyně B" sheetId="5" r:id="rId5"/>
    <sheet name="Juniorky B" sheetId="6" r:id="rId6"/>
    <sheet name="Ženy B" sheetId="7" r:id="rId7"/>
  </sheets>
  <definedNames>
    <definedName name="_xlnm.Print_Area" localSheetId="5">'Juniorky B'!$B$2:$AE$22</definedName>
    <definedName name="_xlnm.Print_Area" localSheetId="1">'Mladší žákyně'!$B$2:$AE$33</definedName>
    <definedName name="_xlnm.Print_Area" localSheetId="2">'Starší žákyně'!$B$2:$AE$28</definedName>
    <definedName name="_xlnm.Print_Area" localSheetId="0">'Základní stupeň '!$A$2:$AD$32</definedName>
    <definedName name="_xlnm.Print_Area" localSheetId="3">'Žákyně A'!$B$2:$AE$14</definedName>
    <definedName name="_xlnm.Print_Area" localSheetId="4">'Žákyně B'!$B$2:$AE$29</definedName>
    <definedName name="_xlnm.Print_Area" localSheetId="6">'Ženy B'!$B$2:$AE$14</definedName>
  </definedNames>
  <calcPr fullCalcOnLoad="1"/>
</workbook>
</file>

<file path=xl/sharedStrings.xml><?xml version="1.0" encoding="utf-8"?>
<sst xmlns="http://schemas.openxmlformats.org/spreadsheetml/2006/main" count="558" uniqueCount="158">
  <si>
    <t>Jindřichův Hradec, 29.5.2010</t>
  </si>
  <si>
    <t>Hlavní rozhodčí:</t>
  </si>
  <si>
    <t>Ředitel závodu:</t>
  </si>
  <si>
    <t>Poř.</t>
  </si>
  <si>
    <t>Oddíl</t>
  </si>
  <si>
    <t>Trenér</t>
  </si>
  <si>
    <t>Přeskok</t>
  </si>
  <si>
    <t>D obtížnost</t>
  </si>
  <si>
    <t>E výchozí</t>
  </si>
  <si>
    <t>E konečná</t>
  </si>
  <si>
    <t>spec. srážky</t>
  </si>
  <si>
    <t xml:space="preserve">Σ </t>
  </si>
  <si>
    <t xml:space="preserve">Celkem bodů       </t>
  </si>
  <si>
    <t>E    srážky</t>
  </si>
  <si>
    <t>Rok</t>
  </si>
  <si>
    <t>Kešnarová Barbora</t>
  </si>
  <si>
    <t>TJ Slovan J. Hradec</t>
  </si>
  <si>
    <t>Kešnarová, Haneflová</t>
  </si>
  <si>
    <t>Jedličková Natálie</t>
  </si>
  <si>
    <t>Řehoušková Markéta</t>
  </si>
  <si>
    <t>Merkur Č.Budějovice</t>
  </si>
  <si>
    <t>Bago</t>
  </si>
  <si>
    <t>Brůžková Tereza</t>
  </si>
  <si>
    <t>Trajerová Klára</t>
  </si>
  <si>
    <t>Jerhotová Hana</t>
  </si>
  <si>
    <t>Smoleňová Kateřina</t>
  </si>
  <si>
    <t>TJ Spartak T.Sviny</t>
  </si>
  <si>
    <t>Záhorková</t>
  </si>
  <si>
    <t>Chlupáčková Žofie</t>
  </si>
  <si>
    <t>TJ Sokol Bedřichov</t>
  </si>
  <si>
    <t>Dvořáková, Živná</t>
  </si>
  <si>
    <t>Dolejší Aneta</t>
  </si>
  <si>
    <t>Koudelková Natálie</t>
  </si>
  <si>
    <t>TJ Sokol Milevsko</t>
  </si>
  <si>
    <t>Jordánová, Špánvirtová</t>
  </si>
  <si>
    <t>Řezbová Veronika</t>
  </si>
  <si>
    <t>Linhartová Valentýna</t>
  </si>
  <si>
    <t>TJ Nová Včelnice</t>
  </si>
  <si>
    <t>Plavcová, Blechová</t>
  </si>
  <si>
    <t>Kundrátová Ilona</t>
  </si>
  <si>
    <t>Slípková Tereza</t>
  </si>
  <si>
    <t>TJ Loko Veselí n/L.</t>
  </si>
  <si>
    <t>Novotná</t>
  </si>
  <si>
    <t>Míková Veronika</t>
  </si>
  <si>
    <t>TJ Spartak S.Ústí</t>
  </si>
  <si>
    <t>Panošová</t>
  </si>
  <si>
    <t>Zůbková Beata</t>
  </si>
  <si>
    <t>Jelínková Leontina</t>
  </si>
  <si>
    <t>Růžičková Barbora</t>
  </si>
  <si>
    <t>Prokop, Blafková</t>
  </si>
  <si>
    <t>Rajková, Šinkorová</t>
  </si>
  <si>
    <t>Vargová Kamila</t>
  </si>
  <si>
    <t>Hašková Eliška</t>
  </si>
  <si>
    <t>SG Pelhřimov</t>
  </si>
  <si>
    <t>Zourová, Jiříková</t>
  </si>
  <si>
    <t xml:space="preserve">Příjmení a jméno </t>
  </si>
  <si>
    <t>Bradla</t>
  </si>
  <si>
    <t>Kladina</t>
  </si>
  <si>
    <t>Akrobacie</t>
  </si>
  <si>
    <t>Zdeňka Musilová</t>
  </si>
  <si>
    <t>Iva Novotná</t>
  </si>
  <si>
    <t>Mladší žákyně</t>
  </si>
  <si>
    <t>Základní stupeň</t>
  </si>
  <si>
    <t>Ženy B</t>
  </si>
  <si>
    <t>Starší žákyně</t>
  </si>
  <si>
    <t>Žákyně A</t>
  </si>
  <si>
    <t>Žákyně B</t>
  </si>
  <si>
    <t>Juniorky B</t>
  </si>
  <si>
    <t>Hanzalová Karolína</t>
  </si>
  <si>
    <t>TJ Slovan J.Hradec</t>
  </si>
  <si>
    <t>Jedličková, Látová</t>
  </si>
  <si>
    <t>Dvořáková Adéla</t>
  </si>
  <si>
    <t>Pecínová Lucie</t>
  </si>
  <si>
    <t>Šablatúrová Dorota</t>
  </si>
  <si>
    <t>Bendová Denisa</t>
  </si>
  <si>
    <t>Dvořáková Daniela</t>
  </si>
  <si>
    <t>Žáková Nikola</t>
  </si>
  <si>
    <t>Šímová Johana</t>
  </si>
  <si>
    <t>Sivoková Adina</t>
  </si>
  <si>
    <t>Chrpová Barbora</t>
  </si>
  <si>
    <t>Kolář</t>
  </si>
  <si>
    <t>Horejšová Lucie</t>
  </si>
  <si>
    <t>TL Loko Veselí n/L.</t>
  </si>
  <si>
    <t>Urbanová</t>
  </si>
  <si>
    <t>Bajcurová Kateřina</t>
  </si>
  <si>
    <t>Říhová Bára</t>
  </si>
  <si>
    <t>Přílepková Jana</t>
  </si>
  <si>
    <t>Marik, Rajková</t>
  </si>
  <si>
    <t>Šafratová Karolína</t>
  </si>
  <si>
    <t>Malinková Anna</t>
  </si>
  <si>
    <t>Holkupová Lucie</t>
  </si>
  <si>
    <t>Plešáková Natálie</t>
  </si>
  <si>
    <t>Vránová Daniela</t>
  </si>
  <si>
    <t>Jírová, Dvořáková</t>
  </si>
  <si>
    <t>Štufková Tereza</t>
  </si>
  <si>
    <t>Kubešová Martina</t>
  </si>
  <si>
    <t>Zabilka</t>
  </si>
  <si>
    <t>Šimková Zuzana</t>
  </si>
  <si>
    <t>Krtoušová Jana</t>
  </si>
  <si>
    <t>TJ Šumavan Vimperk</t>
  </si>
  <si>
    <t>Kotlíková</t>
  </si>
  <si>
    <t>Fukalová Karolína</t>
  </si>
  <si>
    <t>Rulfová Tereza</t>
  </si>
  <si>
    <t>Urbanová Tereza</t>
  </si>
  <si>
    <t>Jakubcová Šárka</t>
  </si>
  <si>
    <t>Poláková</t>
  </si>
  <si>
    <t>Kulhavá Eliška</t>
  </si>
  <si>
    <t>Součková Celestýna</t>
  </si>
  <si>
    <t>Lapková Tereza</t>
  </si>
  <si>
    <t>Zachová Karolína</t>
  </si>
  <si>
    <t>Jiříková Lucie</t>
  </si>
  <si>
    <t>Jírová Gabriela</t>
  </si>
  <si>
    <t>Kráčmarová Natálie</t>
  </si>
  <si>
    <t>Kráčmarová, Kristinusová</t>
  </si>
  <si>
    <t>Havlová Gabriela</t>
  </si>
  <si>
    <t>Dvořáková, Jírová</t>
  </si>
  <si>
    <t>Vrabčeková Kristýna</t>
  </si>
  <si>
    <t>Nováková Eliška</t>
  </si>
  <si>
    <t>Černá Andrea</t>
  </si>
  <si>
    <t>Kubešová Michala</t>
  </si>
  <si>
    <t>Trojanská Ivona</t>
  </si>
  <si>
    <t>Vrábelová Kateřina</t>
  </si>
  <si>
    <t>Stejskalová Adéla</t>
  </si>
  <si>
    <t>Jordánová, Vondráčková</t>
  </si>
  <si>
    <t>Křížová Tereza</t>
  </si>
  <si>
    <t>Hrubcová Nikola</t>
  </si>
  <si>
    <t>Koníčková, Šprinclová</t>
  </si>
  <si>
    <t>Hrubcová Aneta</t>
  </si>
  <si>
    <t>Šímová Anna</t>
  </si>
  <si>
    <t>Pfaurová Eliška</t>
  </si>
  <si>
    <t>Hornichová Zuzana</t>
  </si>
  <si>
    <t>Borovičková Nikola</t>
  </si>
  <si>
    <t>Trsková Lucie</t>
  </si>
  <si>
    <t>Matyšová Aneta</t>
  </si>
  <si>
    <t>Sokol Písek</t>
  </si>
  <si>
    <t>Jiroutová</t>
  </si>
  <si>
    <t>Jírová Leona</t>
  </si>
  <si>
    <t>Dvořáková,Jírová</t>
  </si>
  <si>
    <t>Tůmová Monika</t>
  </si>
  <si>
    <t>Černá Karolína</t>
  </si>
  <si>
    <t>Imbrová Karolína</t>
  </si>
  <si>
    <t>Tetourová Lucie</t>
  </si>
  <si>
    <t>Švecová Kateřina</t>
  </si>
  <si>
    <t>Blafková Kristýna</t>
  </si>
  <si>
    <t>Prokop Blafková</t>
  </si>
  <si>
    <t>Brousilová Natálie</t>
  </si>
  <si>
    <t>Jiroutová Kristýna</t>
  </si>
  <si>
    <t>Kudrličková Veronika</t>
  </si>
  <si>
    <t>Poláková Alžběta</t>
  </si>
  <si>
    <t>Dvořáková</t>
  </si>
  <si>
    <t>Novotná Iva</t>
  </si>
  <si>
    <t>Kategorie:</t>
  </si>
  <si>
    <t>Krajský přebor jednotlivkyň Jihočeského kraje a Kraje Vysočina ve sportovní gymnastice žen</t>
  </si>
  <si>
    <t>Rychtecká Anna</t>
  </si>
  <si>
    <t>Podlahová Karolína</t>
  </si>
  <si>
    <t>Hamadejová Eliška</t>
  </si>
  <si>
    <t>Dubcnová Martina</t>
  </si>
  <si>
    <t>Gyselová Julie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</si>
</sst>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_-* #,##0\ _K_č_-;\-* #,##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20"/>
      <name val="Arial"/>
      <family val="2"/>
    </font>
    <font>
      <sz val="16"/>
      <name val="Arial"/>
      <family val="0"/>
    </font>
    <font>
      <b/>
      <sz val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5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Border="1" applyAlignment="1">
      <alignment/>
    </xf>
    <xf numFmtId="164" fontId="20" fillId="0" borderId="1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0" fillId="0" borderId="10" xfId="0" applyNumberFormat="1" applyFont="1" applyFill="1" applyBorder="1" applyAlignment="1" applyProtection="1">
      <alignment horizontal="left" vertical="top"/>
      <protection locked="0"/>
    </xf>
    <xf numFmtId="0" fontId="0" fillId="0" borderId="11" xfId="0" applyBorder="1" applyAlignment="1">
      <alignment horizontal="right" vertical="center"/>
    </xf>
    <xf numFmtId="164" fontId="20" fillId="0" borderId="12" xfId="0" applyNumberFormat="1" applyFont="1" applyBorder="1" applyAlignment="1">
      <alignment/>
    </xf>
    <xf numFmtId="0" fontId="0" fillId="0" borderId="13" xfId="0" applyNumberFormat="1" applyFont="1" applyFill="1" applyBorder="1" applyAlignment="1" applyProtection="1">
      <alignment horizontal="left" vertical="top"/>
      <protection locked="0"/>
    </xf>
    <xf numFmtId="0" fontId="0" fillId="0" borderId="13" xfId="0" applyNumberFormat="1" applyFont="1" applyFill="1" applyBorder="1" applyAlignment="1" applyProtection="1">
      <alignment horizontal="center" vertical="top"/>
      <protection locked="0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4" fontId="0" fillId="0" borderId="10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7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0" fontId="24" fillId="0" borderId="0" xfId="0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1" fillId="0" borderId="10" xfId="0" applyFont="1" applyBorder="1" applyAlignment="1" applyProtection="1">
      <alignment horizontal="center" wrapText="1"/>
      <protection/>
    </xf>
    <xf numFmtId="0" fontId="21" fillId="0" borderId="12" xfId="0" applyFont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right" vertical="center"/>
      <protection/>
    </xf>
    <xf numFmtId="164" fontId="20" fillId="0" borderId="10" xfId="0" applyNumberFormat="1" applyFont="1" applyBorder="1" applyAlignment="1" applyProtection="1">
      <alignment/>
      <protection/>
    </xf>
    <xf numFmtId="164" fontId="0" fillId="0" borderId="10" xfId="0" applyNumberFormat="1" applyBorder="1" applyAlignment="1" applyProtection="1">
      <alignment/>
      <protection/>
    </xf>
    <xf numFmtId="164" fontId="20" fillId="0" borderId="12" xfId="0" applyNumberFormat="1" applyFont="1" applyBorder="1" applyAlignment="1" applyProtection="1">
      <alignment/>
      <protection/>
    </xf>
    <xf numFmtId="164" fontId="20" fillId="0" borderId="13" xfId="0" applyNumberFormat="1" applyFont="1" applyBorder="1" applyAlignment="1" applyProtection="1">
      <alignment/>
      <protection/>
    </xf>
    <xf numFmtId="164" fontId="0" fillId="0" borderId="13" xfId="0" applyNumberFormat="1" applyBorder="1" applyAlignment="1" applyProtection="1">
      <alignment/>
      <protection/>
    </xf>
    <xf numFmtId="164" fontId="20" fillId="0" borderId="14" xfId="0" applyNumberFormat="1" applyFont="1" applyBorder="1" applyAlignment="1" applyProtection="1">
      <alignment/>
      <protection/>
    </xf>
    <xf numFmtId="164" fontId="0" fillId="0" borderId="0" xfId="0" applyNumberFormat="1" applyAlignment="1">
      <alignment horizontal="center"/>
    </xf>
    <xf numFmtId="164" fontId="0" fillId="0" borderId="0" xfId="0" applyNumberFormat="1" applyAlignment="1" applyProtection="1">
      <alignment horizontal="center"/>
      <protection/>
    </xf>
    <xf numFmtId="0" fontId="0" fillId="0" borderId="15" xfId="0" applyBorder="1" applyAlignment="1" applyProtection="1">
      <alignment horizontal="right" vertical="center"/>
      <protection/>
    </xf>
    <xf numFmtId="0" fontId="0" fillId="0" borderId="0" xfId="0" applyAlignment="1" applyProtection="1">
      <alignment/>
      <protection locked="0"/>
    </xf>
    <xf numFmtId="0" fontId="0" fillId="24" borderId="15" xfId="0" applyFill="1" applyBorder="1" applyAlignment="1">
      <alignment horizontal="right" vertical="center"/>
    </xf>
    <xf numFmtId="0" fontId="0" fillId="24" borderId="13" xfId="0" applyNumberFormat="1" applyFont="1" applyFill="1" applyBorder="1" applyAlignment="1" applyProtection="1">
      <alignment horizontal="left" vertical="top"/>
      <protection locked="0"/>
    </xf>
    <xf numFmtId="0" fontId="0" fillId="24" borderId="13" xfId="0" applyNumberFormat="1" applyFont="1" applyFill="1" applyBorder="1" applyAlignment="1" applyProtection="1">
      <alignment horizontal="center" vertical="top"/>
      <protection locked="0"/>
    </xf>
    <xf numFmtId="164" fontId="20" fillId="24" borderId="13" xfId="0" applyNumberFormat="1" applyFont="1" applyFill="1" applyBorder="1" applyAlignment="1">
      <alignment/>
    </xf>
    <xf numFmtId="164" fontId="0" fillId="24" borderId="13" xfId="0" applyNumberFormat="1" applyFill="1" applyBorder="1" applyAlignment="1" applyProtection="1">
      <alignment/>
      <protection locked="0"/>
    </xf>
    <xf numFmtId="164" fontId="0" fillId="24" borderId="13" xfId="0" applyNumberFormat="1" applyFill="1" applyBorder="1" applyAlignment="1" applyProtection="1">
      <alignment/>
      <protection/>
    </xf>
    <xf numFmtId="164" fontId="20" fillId="24" borderId="14" xfId="0" applyNumberFormat="1" applyFont="1" applyFill="1" applyBorder="1" applyAlignment="1">
      <alignment/>
    </xf>
    <xf numFmtId="0" fontId="0" fillId="24" borderId="11" xfId="0" applyFill="1" applyBorder="1" applyAlignment="1">
      <alignment horizontal="right" vertical="center"/>
    </xf>
    <xf numFmtId="0" fontId="0" fillId="24" borderId="10" xfId="0" applyNumberFormat="1" applyFont="1" applyFill="1" applyBorder="1" applyAlignment="1" applyProtection="1">
      <alignment horizontal="left" vertical="top"/>
      <protection locked="0"/>
    </xf>
    <xf numFmtId="0" fontId="0" fillId="24" borderId="10" xfId="0" applyNumberFormat="1" applyFont="1" applyFill="1" applyBorder="1" applyAlignment="1" applyProtection="1">
      <alignment horizontal="center" vertical="top"/>
      <protection locked="0"/>
    </xf>
    <xf numFmtId="164" fontId="20" fillId="24" borderId="10" xfId="0" applyNumberFormat="1" applyFont="1" applyFill="1" applyBorder="1" applyAlignment="1">
      <alignment/>
    </xf>
    <xf numFmtId="164" fontId="0" fillId="24" borderId="10" xfId="0" applyNumberFormat="1" applyFill="1" applyBorder="1" applyAlignment="1" applyProtection="1">
      <alignment/>
      <protection locked="0"/>
    </xf>
    <xf numFmtId="164" fontId="0" fillId="24" borderId="10" xfId="0" applyNumberFormat="1" applyFill="1" applyBorder="1" applyAlignment="1" applyProtection="1">
      <alignment/>
      <protection/>
    </xf>
    <xf numFmtId="164" fontId="20" fillId="24" borderId="12" xfId="0" applyNumberFormat="1" applyFont="1" applyFill="1" applyBorder="1" applyAlignment="1">
      <alignment/>
    </xf>
    <xf numFmtId="0" fontId="0" fillId="24" borderId="15" xfId="0" applyFill="1" applyBorder="1" applyAlignment="1" applyProtection="1">
      <alignment horizontal="right" vertical="center"/>
      <protection/>
    </xf>
    <xf numFmtId="164" fontId="20" fillId="24" borderId="13" xfId="0" applyNumberFormat="1" applyFont="1" applyFill="1" applyBorder="1" applyAlignment="1" applyProtection="1">
      <alignment/>
      <protection/>
    </xf>
    <xf numFmtId="164" fontId="20" fillId="24" borderId="14" xfId="0" applyNumberFormat="1" applyFont="1" applyFill="1" applyBorder="1" applyAlignment="1" applyProtection="1">
      <alignment/>
      <protection/>
    </xf>
    <xf numFmtId="0" fontId="22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2" fillId="0" borderId="2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/>
      <protection/>
    </xf>
    <xf numFmtId="0" fontId="20" fillId="0" borderId="24" xfId="0" applyFont="1" applyBorder="1" applyAlignment="1" applyProtection="1">
      <alignment horizont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/>
      <protection/>
    </xf>
    <xf numFmtId="0" fontId="20" fillId="0" borderId="18" xfId="0" applyFont="1" applyBorder="1" applyAlignment="1" applyProtection="1">
      <alignment horizontal="center"/>
      <protection/>
    </xf>
    <xf numFmtId="0" fontId="20" fillId="0" borderId="19" xfId="0" applyFont="1" applyBorder="1" applyAlignment="1" applyProtection="1">
      <alignment horizont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33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21.7109375" style="0" customWidth="1"/>
    <col min="3" max="3" width="6.421875" style="0" customWidth="1"/>
    <col min="4" max="4" width="20.00390625" style="0" customWidth="1"/>
    <col min="5" max="5" width="21.00390625" style="0" customWidth="1"/>
    <col min="6" max="6" width="7.7109375" style="0" customWidth="1"/>
    <col min="7" max="7" width="8.140625" style="1" customWidth="1"/>
    <col min="8" max="12" width="7.7109375" style="1" customWidth="1"/>
    <col min="13" max="13" width="8.28125" style="0" customWidth="1"/>
    <col min="14" max="14" width="7.140625" style="0" customWidth="1"/>
    <col min="15" max="15" width="6.7109375" style="0" customWidth="1"/>
    <col min="16" max="18" width="7.7109375" style="0" customWidth="1"/>
    <col min="19" max="19" width="8.421875" style="0" customWidth="1"/>
    <col min="20" max="30" width="7.7109375" style="0" customWidth="1"/>
  </cols>
  <sheetData>
    <row r="1" ht="13.5" thickBot="1"/>
    <row r="2" spans="1:30" ht="33" customHeight="1" thickBot="1">
      <c r="A2" s="63" t="s">
        <v>152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5"/>
    </row>
    <row r="3" spans="2:30" ht="18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20.25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</row>
    <row r="6" spans="1:12" s="13" customFormat="1" ht="15.75">
      <c r="A6" s="12" t="s">
        <v>151</v>
      </c>
      <c r="B6" s="12"/>
      <c r="C6" s="20" t="s">
        <v>62</v>
      </c>
      <c r="G6" s="14"/>
      <c r="H6" s="14"/>
      <c r="I6" s="14"/>
      <c r="J6" s="14"/>
      <c r="K6" s="14"/>
      <c r="L6" s="14"/>
    </row>
    <row r="7" spans="1:3" ht="12.75">
      <c r="A7" s="4"/>
      <c r="B7" s="4"/>
      <c r="C7" s="4"/>
    </row>
    <row r="8" spans="1:3" ht="12.75">
      <c r="A8" s="4" t="s">
        <v>2</v>
      </c>
      <c r="B8" s="4"/>
      <c r="C8" s="19" t="s">
        <v>59</v>
      </c>
    </row>
    <row r="9" spans="1:3" ht="12.75">
      <c r="A9" s="4" t="s">
        <v>1</v>
      </c>
      <c r="B9" s="4"/>
      <c r="C9" s="19" t="s">
        <v>60</v>
      </c>
    </row>
    <row r="10" ht="13.5" thickBot="1"/>
    <row r="11" spans="1:30" ht="12.75" customHeight="1">
      <c r="A11" s="67" t="s">
        <v>3</v>
      </c>
      <c r="B11" s="69" t="s">
        <v>55</v>
      </c>
      <c r="C11" s="69" t="s">
        <v>14</v>
      </c>
      <c r="D11" s="69" t="s">
        <v>4</v>
      </c>
      <c r="E11" s="69" t="s">
        <v>5</v>
      </c>
      <c r="F11" s="58" t="s">
        <v>12</v>
      </c>
      <c r="G11" s="71" t="s">
        <v>6</v>
      </c>
      <c r="H11" s="71"/>
      <c r="I11" s="71"/>
      <c r="J11" s="71"/>
      <c r="K11" s="71"/>
      <c r="L11" s="71"/>
      <c r="M11" s="60" t="s">
        <v>56</v>
      </c>
      <c r="N11" s="61"/>
      <c r="O11" s="61"/>
      <c r="P11" s="61"/>
      <c r="Q11" s="61"/>
      <c r="R11" s="62"/>
      <c r="S11" s="71" t="s">
        <v>57</v>
      </c>
      <c r="T11" s="71"/>
      <c r="U11" s="71"/>
      <c r="V11" s="71"/>
      <c r="W11" s="71"/>
      <c r="X11" s="71"/>
      <c r="Y11" s="71" t="s">
        <v>58</v>
      </c>
      <c r="Z11" s="71"/>
      <c r="AA11" s="71"/>
      <c r="AB11" s="71"/>
      <c r="AC11" s="71"/>
      <c r="AD11" s="72"/>
    </row>
    <row r="12" spans="1:30" ht="34.5" customHeight="1">
      <c r="A12" s="68"/>
      <c r="B12" s="70"/>
      <c r="C12" s="70"/>
      <c r="D12" s="70"/>
      <c r="E12" s="70"/>
      <c r="F12" s="59"/>
      <c r="G12" s="15" t="s">
        <v>7</v>
      </c>
      <c r="H12" s="15" t="s">
        <v>8</v>
      </c>
      <c r="I12" s="15" t="s">
        <v>13</v>
      </c>
      <c r="J12" s="15" t="s">
        <v>9</v>
      </c>
      <c r="K12" s="15" t="s">
        <v>10</v>
      </c>
      <c r="L12" s="15" t="s">
        <v>11</v>
      </c>
      <c r="M12" s="15" t="s">
        <v>7</v>
      </c>
      <c r="N12" s="15" t="s">
        <v>8</v>
      </c>
      <c r="O12" s="15" t="s">
        <v>13</v>
      </c>
      <c r="P12" s="15" t="s">
        <v>9</v>
      </c>
      <c r="Q12" s="15" t="s">
        <v>10</v>
      </c>
      <c r="R12" s="15" t="s">
        <v>11</v>
      </c>
      <c r="S12" s="15" t="s">
        <v>7</v>
      </c>
      <c r="T12" s="15" t="s">
        <v>8</v>
      </c>
      <c r="U12" s="15" t="s">
        <v>13</v>
      </c>
      <c r="V12" s="15" t="s">
        <v>9</v>
      </c>
      <c r="W12" s="15" t="s">
        <v>10</v>
      </c>
      <c r="X12" s="15" t="s">
        <v>11</v>
      </c>
      <c r="Y12" s="15" t="s">
        <v>7</v>
      </c>
      <c r="Z12" s="15" t="s">
        <v>8</v>
      </c>
      <c r="AA12" s="15" t="s">
        <v>13</v>
      </c>
      <c r="AB12" s="15" t="s">
        <v>9</v>
      </c>
      <c r="AC12" s="15" t="s">
        <v>10</v>
      </c>
      <c r="AD12" s="16" t="s">
        <v>11</v>
      </c>
    </row>
    <row r="13" spans="1:30" ht="15" customHeight="1">
      <c r="A13" s="8">
        <v>1</v>
      </c>
      <c r="B13" s="2" t="s">
        <v>72</v>
      </c>
      <c r="C13" s="3">
        <v>2003</v>
      </c>
      <c r="D13" s="2" t="s">
        <v>69</v>
      </c>
      <c r="E13" s="2" t="s">
        <v>70</v>
      </c>
      <c r="F13" s="5">
        <f aca="true" t="shared" si="0" ref="F13:F32">L13+R13+X13+AD13</f>
        <v>59.599999999999994</v>
      </c>
      <c r="G13" s="17">
        <v>6</v>
      </c>
      <c r="H13" s="17">
        <v>10</v>
      </c>
      <c r="I13" s="17">
        <v>1.2</v>
      </c>
      <c r="J13" s="32">
        <f aca="true" t="shared" si="1" ref="J13:J32">MAX(0,H13-I13)</f>
        <v>8.8</v>
      </c>
      <c r="K13" s="17">
        <v>0</v>
      </c>
      <c r="L13" s="5">
        <f aca="true" t="shared" si="2" ref="L13:L32">G13+J13-K13</f>
        <v>14.8</v>
      </c>
      <c r="M13" s="17">
        <v>6</v>
      </c>
      <c r="N13" s="17">
        <v>10</v>
      </c>
      <c r="O13" s="17">
        <v>0.55</v>
      </c>
      <c r="P13" s="32">
        <f aca="true" t="shared" si="3" ref="P13:P32">MAX(0,N13-O13)</f>
        <v>9.45</v>
      </c>
      <c r="Q13" s="17">
        <v>0</v>
      </c>
      <c r="R13" s="5">
        <f aca="true" t="shared" si="4" ref="R13:R32">M13+P13-Q13</f>
        <v>15.45</v>
      </c>
      <c r="S13" s="17">
        <v>6</v>
      </c>
      <c r="T13" s="17">
        <v>10</v>
      </c>
      <c r="U13" s="17">
        <v>1.2</v>
      </c>
      <c r="V13" s="32">
        <f aca="true" t="shared" si="5" ref="V13:V32">MAX(0,T13-U13)</f>
        <v>8.8</v>
      </c>
      <c r="W13" s="17">
        <v>0</v>
      </c>
      <c r="X13" s="5">
        <f aca="true" t="shared" si="6" ref="X13:X32">S13+V13-W13</f>
        <v>14.8</v>
      </c>
      <c r="Y13" s="17">
        <v>6</v>
      </c>
      <c r="Z13" s="17">
        <v>10</v>
      </c>
      <c r="AA13" s="17">
        <v>1.45</v>
      </c>
      <c r="AB13" s="32">
        <f aca="true" t="shared" si="7" ref="AB13:AB32">MAX(0,Z13-AA13)</f>
        <v>8.55</v>
      </c>
      <c r="AC13" s="17">
        <v>0</v>
      </c>
      <c r="AD13" s="9">
        <f aca="true" t="shared" si="8" ref="AD13:AD32">Y13+AB13-AC13</f>
        <v>14.55</v>
      </c>
    </row>
    <row r="14" spans="1:30" ht="15" customHeight="1">
      <c r="A14" s="8">
        <f>A13+1</f>
        <v>2</v>
      </c>
      <c r="B14" s="2" t="s">
        <v>73</v>
      </c>
      <c r="C14" s="3">
        <v>2003</v>
      </c>
      <c r="D14" s="2" t="s">
        <v>69</v>
      </c>
      <c r="E14" s="2" t="s">
        <v>70</v>
      </c>
      <c r="F14" s="5">
        <f t="shared" si="0"/>
        <v>59.2</v>
      </c>
      <c r="G14" s="17">
        <v>6</v>
      </c>
      <c r="H14" s="17">
        <v>10</v>
      </c>
      <c r="I14" s="17">
        <v>0.95</v>
      </c>
      <c r="J14" s="32">
        <f t="shared" si="1"/>
        <v>9.05</v>
      </c>
      <c r="K14" s="17">
        <v>0</v>
      </c>
      <c r="L14" s="5">
        <f t="shared" si="2"/>
        <v>15.05</v>
      </c>
      <c r="M14" s="17">
        <v>6</v>
      </c>
      <c r="N14" s="17">
        <v>10</v>
      </c>
      <c r="O14" s="17">
        <v>0.7</v>
      </c>
      <c r="P14" s="32">
        <f t="shared" si="3"/>
        <v>9.3</v>
      </c>
      <c r="Q14" s="17">
        <v>0</v>
      </c>
      <c r="R14" s="5">
        <f t="shared" si="4"/>
        <v>15.3</v>
      </c>
      <c r="S14" s="17">
        <v>6</v>
      </c>
      <c r="T14" s="17">
        <v>10</v>
      </c>
      <c r="U14" s="17">
        <v>1.7</v>
      </c>
      <c r="V14" s="32">
        <f t="shared" si="5"/>
        <v>8.3</v>
      </c>
      <c r="W14" s="17">
        <v>0</v>
      </c>
      <c r="X14" s="5">
        <f t="shared" si="6"/>
        <v>14.3</v>
      </c>
      <c r="Y14" s="17">
        <v>6</v>
      </c>
      <c r="Z14" s="17">
        <v>10</v>
      </c>
      <c r="AA14" s="17">
        <v>1.45</v>
      </c>
      <c r="AB14" s="32">
        <f t="shared" si="7"/>
        <v>8.55</v>
      </c>
      <c r="AC14" s="17">
        <v>0</v>
      </c>
      <c r="AD14" s="9">
        <f t="shared" si="8"/>
        <v>14.55</v>
      </c>
    </row>
    <row r="15" spans="1:30" ht="15" customHeight="1">
      <c r="A15" s="8">
        <f aca="true" t="shared" si="9" ref="A15:A32">A14+1</f>
        <v>3</v>
      </c>
      <c r="B15" s="2" t="s">
        <v>68</v>
      </c>
      <c r="C15" s="3">
        <v>2003</v>
      </c>
      <c r="D15" s="2" t="s">
        <v>69</v>
      </c>
      <c r="E15" s="2" t="s">
        <v>70</v>
      </c>
      <c r="F15" s="5">
        <f t="shared" si="0"/>
        <v>57.8</v>
      </c>
      <c r="G15" s="17">
        <v>6</v>
      </c>
      <c r="H15" s="17">
        <v>10</v>
      </c>
      <c r="I15" s="17">
        <v>1.3</v>
      </c>
      <c r="J15" s="32">
        <f t="shared" si="1"/>
        <v>8.7</v>
      </c>
      <c r="K15" s="17">
        <v>0</v>
      </c>
      <c r="L15" s="5">
        <f t="shared" si="2"/>
        <v>14.7</v>
      </c>
      <c r="M15" s="17">
        <v>6</v>
      </c>
      <c r="N15" s="17">
        <v>10</v>
      </c>
      <c r="O15" s="17">
        <v>1.15</v>
      </c>
      <c r="P15" s="32">
        <f t="shared" si="3"/>
        <v>8.85</v>
      </c>
      <c r="Q15" s="17">
        <v>0</v>
      </c>
      <c r="R15" s="5">
        <f t="shared" si="4"/>
        <v>14.85</v>
      </c>
      <c r="S15" s="17">
        <v>6</v>
      </c>
      <c r="T15" s="17">
        <v>10</v>
      </c>
      <c r="U15" s="17">
        <v>1.8</v>
      </c>
      <c r="V15" s="32">
        <f t="shared" si="5"/>
        <v>8.2</v>
      </c>
      <c r="W15" s="17">
        <v>0</v>
      </c>
      <c r="X15" s="5">
        <f t="shared" si="6"/>
        <v>14.2</v>
      </c>
      <c r="Y15" s="17">
        <v>6</v>
      </c>
      <c r="Z15" s="17">
        <v>10</v>
      </c>
      <c r="AA15" s="17">
        <v>1.95</v>
      </c>
      <c r="AB15" s="32">
        <f t="shared" si="7"/>
        <v>8.05</v>
      </c>
      <c r="AC15" s="17">
        <v>0</v>
      </c>
      <c r="AD15" s="9">
        <f t="shared" si="8"/>
        <v>14.05</v>
      </c>
    </row>
    <row r="16" spans="1:30" ht="15" customHeight="1">
      <c r="A16" s="8">
        <f t="shared" si="9"/>
        <v>4</v>
      </c>
      <c r="B16" s="2" t="s">
        <v>77</v>
      </c>
      <c r="C16" s="3">
        <v>2002</v>
      </c>
      <c r="D16" s="2" t="s">
        <v>37</v>
      </c>
      <c r="E16" s="2" t="s">
        <v>38</v>
      </c>
      <c r="F16" s="5">
        <f t="shared" si="0"/>
        <v>57.7</v>
      </c>
      <c r="G16" s="17">
        <v>6</v>
      </c>
      <c r="H16" s="17">
        <v>10</v>
      </c>
      <c r="I16" s="17">
        <v>1.2</v>
      </c>
      <c r="J16" s="32">
        <f t="shared" si="1"/>
        <v>8.8</v>
      </c>
      <c r="K16" s="17">
        <v>0</v>
      </c>
      <c r="L16" s="5">
        <f t="shared" si="2"/>
        <v>14.8</v>
      </c>
      <c r="M16" s="17">
        <v>6</v>
      </c>
      <c r="N16" s="17">
        <v>10</v>
      </c>
      <c r="O16" s="17">
        <v>1.35</v>
      </c>
      <c r="P16" s="32">
        <f t="shared" si="3"/>
        <v>8.65</v>
      </c>
      <c r="Q16" s="17">
        <v>0</v>
      </c>
      <c r="R16" s="5">
        <f t="shared" si="4"/>
        <v>14.65</v>
      </c>
      <c r="S16" s="17">
        <v>6</v>
      </c>
      <c r="T16" s="17">
        <v>10</v>
      </c>
      <c r="U16" s="17">
        <v>1.95</v>
      </c>
      <c r="V16" s="32">
        <f t="shared" si="5"/>
        <v>8.05</v>
      </c>
      <c r="W16" s="17">
        <v>0</v>
      </c>
      <c r="X16" s="5">
        <f t="shared" si="6"/>
        <v>14.05</v>
      </c>
      <c r="Y16" s="17">
        <v>6</v>
      </c>
      <c r="Z16" s="17">
        <v>10</v>
      </c>
      <c r="AA16" s="17">
        <v>1.8</v>
      </c>
      <c r="AB16" s="32">
        <f t="shared" si="7"/>
        <v>8.2</v>
      </c>
      <c r="AC16" s="17">
        <v>0</v>
      </c>
      <c r="AD16" s="9">
        <f t="shared" si="8"/>
        <v>14.2</v>
      </c>
    </row>
    <row r="17" spans="1:30" ht="15" customHeight="1">
      <c r="A17" s="8">
        <f t="shared" si="9"/>
        <v>5</v>
      </c>
      <c r="B17" s="2" t="s">
        <v>81</v>
      </c>
      <c r="C17" s="3">
        <v>2003</v>
      </c>
      <c r="D17" s="2" t="s">
        <v>82</v>
      </c>
      <c r="E17" s="2" t="s">
        <v>83</v>
      </c>
      <c r="F17" s="5">
        <f t="shared" si="0"/>
        <v>57.35</v>
      </c>
      <c r="G17" s="17">
        <v>6</v>
      </c>
      <c r="H17" s="17">
        <v>10</v>
      </c>
      <c r="I17" s="17">
        <v>1.25</v>
      </c>
      <c r="J17" s="32">
        <f t="shared" si="1"/>
        <v>8.75</v>
      </c>
      <c r="K17" s="17">
        <v>0</v>
      </c>
      <c r="L17" s="5">
        <f t="shared" si="2"/>
        <v>14.75</v>
      </c>
      <c r="M17" s="17">
        <v>6</v>
      </c>
      <c r="N17" s="17">
        <v>10</v>
      </c>
      <c r="O17" s="17">
        <v>1.05</v>
      </c>
      <c r="P17" s="32">
        <f t="shared" si="3"/>
        <v>8.95</v>
      </c>
      <c r="Q17" s="17">
        <v>0</v>
      </c>
      <c r="R17" s="5">
        <f t="shared" si="4"/>
        <v>14.95</v>
      </c>
      <c r="S17" s="17">
        <v>6</v>
      </c>
      <c r="T17" s="17">
        <v>10</v>
      </c>
      <c r="U17" s="17">
        <v>1.75</v>
      </c>
      <c r="V17" s="32">
        <f t="shared" si="5"/>
        <v>8.25</v>
      </c>
      <c r="W17" s="17">
        <v>0</v>
      </c>
      <c r="X17" s="5">
        <f t="shared" si="6"/>
        <v>14.25</v>
      </c>
      <c r="Y17" s="17">
        <v>6</v>
      </c>
      <c r="Z17" s="17">
        <v>10</v>
      </c>
      <c r="AA17" s="17">
        <v>2.6</v>
      </c>
      <c r="AB17" s="32">
        <f t="shared" si="7"/>
        <v>7.4</v>
      </c>
      <c r="AC17" s="17">
        <v>0</v>
      </c>
      <c r="AD17" s="9">
        <f t="shared" si="8"/>
        <v>13.4</v>
      </c>
    </row>
    <row r="18" spans="1:30" ht="15" customHeight="1">
      <c r="A18" s="8">
        <f t="shared" si="9"/>
        <v>6</v>
      </c>
      <c r="B18" s="2" t="s">
        <v>85</v>
      </c>
      <c r="C18" s="3">
        <v>2003</v>
      </c>
      <c r="D18" s="2" t="s">
        <v>44</v>
      </c>
      <c r="E18" s="2" t="s">
        <v>45</v>
      </c>
      <c r="F18" s="5">
        <f t="shared" si="0"/>
        <v>56.14999999999999</v>
      </c>
      <c r="G18" s="17">
        <v>6</v>
      </c>
      <c r="H18" s="17">
        <v>10</v>
      </c>
      <c r="I18" s="17">
        <v>1.8</v>
      </c>
      <c r="J18" s="32">
        <f t="shared" si="1"/>
        <v>8.2</v>
      </c>
      <c r="K18" s="17">
        <v>0</v>
      </c>
      <c r="L18" s="5">
        <f t="shared" si="2"/>
        <v>14.2</v>
      </c>
      <c r="M18" s="17">
        <v>6</v>
      </c>
      <c r="N18" s="17">
        <v>10</v>
      </c>
      <c r="O18" s="17">
        <v>0.9</v>
      </c>
      <c r="P18" s="32">
        <f t="shared" si="3"/>
        <v>9.1</v>
      </c>
      <c r="Q18" s="17">
        <v>0</v>
      </c>
      <c r="R18" s="5">
        <f t="shared" si="4"/>
        <v>15.1</v>
      </c>
      <c r="S18" s="17">
        <v>6</v>
      </c>
      <c r="T18" s="17">
        <v>10</v>
      </c>
      <c r="U18" s="17">
        <v>3.6</v>
      </c>
      <c r="V18" s="32">
        <f t="shared" si="5"/>
        <v>6.4</v>
      </c>
      <c r="W18" s="17">
        <v>0</v>
      </c>
      <c r="X18" s="5">
        <f t="shared" si="6"/>
        <v>12.4</v>
      </c>
      <c r="Y18" s="17">
        <v>6</v>
      </c>
      <c r="Z18" s="17">
        <v>10</v>
      </c>
      <c r="AA18" s="17">
        <v>1.55</v>
      </c>
      <c r="AB18" s="32">
        <f t="shared" si="7"/>
        <v>8.45</v>
      </c>
      <c r="AC18" s="17">
        <v>0</v>
      </c>
      <c r="AD18" s="9">
        <f t="shared" si="8"/>
        <v>14.45</v>
      </c>
    </row>
    <row r="19" spans="1:30" ht="15" customHeight="1">
      <c r="A19" s="8">
        <f t="shared" si="9"/>
        <v>7</v>
      </c>
      <c r="B19" s="2" t="s">
        <v>154</v>
      </c>
      <c r="C19" s="3">
        <v>2003</v>
      </c>
      <c r="D19" s="2" t="s">
        <v>44</v>
      </c>
      <c r="E19" s="2" t="s">
        <v>87</v>
      </c>
      <c r="F19" s="5">
        <f t="shared" si="0"/>
        <v>56</v>
      </c>
      <c r="G19" s="17">
        <v>6</v>
      </c>
      <c r="H19" s="17">
        <v>10</v>
      </c>
      <c r="I19" s="17">
        <v>1.35</v>
      </c>
      <c r="J19" s="32">
        <f t="shared" si="1"/>
        <v>8.65</v>
      </c>
      <c r="K19" s="17">
        <v>0</v>
      </c>
      <c r="L19" s="5">
        <f t="shared" si="2"/>
        <v>14.65</v>
      </c>
      <c r="M19" s="17">
        <v>6</v>
      </c>
      <c r="N19" s="17">
        <v>10</v>
      </c>
      <c r="O19" s="17">
        <v>1.5</v>
      </c>
      <c r="P19" s="32">
        <f t="shared" si="3"/>
        <v>8.5</v>
      </c>
      <c r="Q19" s="17">
        <v>0</v>
      </c>
      <c r="R19" s="5">
        <f t="shared" si="4"/>
        <v>14.5</v>
      </c>
      <c r="S19" s="17">
        <v>6</v>
      </c>
      <c r="T19" s="17">
        <v>10</v>
      </c>
      <c r="U19" s="17">
        <v>3.75</v>
      </c>
      <c r="V19" s="32">
        <f t="shared" si="5"/>
        <v>6.25</v>
      </c>
      <c r="W19" s="17">
        <v>0</v>
      </c>
      <c r="X19" s="5">
        <f t="shared" si="6"/>
        <v>12.25</v>
      </c>
      <c r="Y19" s="17">
        <v>6</v>
      </c>
      <c r="Z19" s="17">
        <v>10</v>
      </c>
      <c r="AA19" s="17">
        <v>1.4</v>
      </c>
      <c r="AB19" s="32">
        <f t="shared" si="7"/>
        <v>8.6</v>
      </c>
      <c r="AC19" s="17">
        <v>0</v>
      </c>
      <c r="AD19" s="9">
        <f t="shared" si="8"/>
        <v>14.6</v>
      </c>
    </row>
    <row r="20" spans="1:30" ht="15" customHeight="1">
      <c r="A20" s="8">
        <f t="shared" si="9"/>
        <v>8</v>
      </c>
      <c r="B20" s="2" t="s">
        <v>90</v>
      </c>
      <c r="C20" s="3">
        <v>2003</v>
      </c>
      <c r="D20" s="2" t="s">
        <v>53</v>
      </c>
      <c r="E20" s="2" t="s">
        <v>54</v>
      </c>
      <c r="F20" s="5">
        <f t="shared" si="0"/>
        <v>55.949999999999996</v>
      </c>
      <c r="G20" s="17">
        <v>6</v>
      </c>
      <c r="H20" s="17">
        <v>10</v>
      </c>
      <c r="I20" s="17">
        <v>1.4</v>
      </c>
      <c r="J20" s="32">
        <f t="shared" si="1"/>
        <v>8.6</v>
      </c>
      <c r="K20" s="17">
        <v>0</v>
      </c>
      <c r="L20" s="5">
        <f t="shared" si="2"/>
        <v>14.6</v>
      </c>
      <c r="M20" s="17">
        <v>6</v>
      </c>
      <c r="N20" s="17">
        <v>10</v>
      </c>
      <c r="O20" s="17">
        <v>1.55</v>
      </c>
      <c r="P20" s="32">
        <f t="shared" si="3"/>
        <v>8.45</v>
      </c>
      <c r="Q20" s="17">
        <v>0</v>
      </c>
      <c r="R20" s="5">
        <f t="shared" si="4"/>
        <v>14.45</v>
      </c>
      <c r="S20" s="17">
        <v>6</v>
      </c>
      <c r="T20" s="17">
        <v>10</v>
      </c>
      <c r="U20" s="17">
        <v>3.1</v>
      </c>
      <c r="V20" s="32">
        <f t="shared" si="5"/>
        <v>6.9</v>
      </c>
      <c r="W20" s="17">
        <v>0</v>
      </c>
      <c r="X20" s="5">
        <f t="shared" si="6"/>
        <v>12.9</v>
      </c>
      <c r="Y20" s="17">
        <v>6</v>
      </c>
      <c r="Z20" s="17">
        <v>10</v>
      </c>
      <c r="AA20" s="17">
        <v>2</v>
      </c>
      <c r="AB20" s="32">
        <f t="shared" si="7"/>
        <v>8</v>
      </c>
      <c r="AC20" s="17">
        <v>0</v>
      </c>
      <c r="AD20" s="9">
        <f t="shared" si="8"/>
        <v>14</v>
      </c>
    </row>
    <row r="21" spans="1:30" ht="15" customHeight="1">
      <c r="A21" s="8">
        <f t="shared" si="9"/>
        <v>9</v>
      </c>
      <c r="B21" s="2" t="s">
        <v>74</v>
      </c>
      <c r="C21" s="3">
        <v>2003</v>
      </c>
      <c r="D21" s="2" t="s">
        <v>69</v>
      </c>
      <c r="E21" s="2" t="s">
        <v>70</v>
      </c>
      <c r="F21" s="5">
        <f t="shared" si="0"/>
        <v>55.925</v>
      </c>
      <c r="G21" s="17">
        <v>6</v>
      </c>
      <c r="H21" s="17">
        <v>10</v>
      </c>
      <c r="I21" s="17">
        <v>1.425</v>
      </c>
      <c r="J21" s="32">
        <f t="shared" si="1"/>
        <v>8.575</v>
      </c>
      <c r="K21" s="17">
        <v>0</v>
      </c>
      <c r="L21" s="5">
        <f t="shared" si="2"/>
        <v>14.575</v>
      </c>
      <c r="M21" s="17">
        <v>6</v>
      </c>
      <c r="N21" s="17">
        <v>10</v>
      </c>
      <c r="O21" s="17">
        <v>1.25</v>
      </c>
      <c r="P21" s="32">
        <f t="shared" si="3"/>
        <v>8.75</v>
      </c>
      <c r="Q21" s="17">
        <v>0</v>
      </c>
      <c r="R21" s="5">
        <f t="shared" si="4"/>
        <v>14.75</v>
      </c>
      <c r="S21" s="17">
        <v>6</v>
      </c>
      <c r="T21" s="17">
        <v>10</v>
      </c>
      <c r="U21" s="17">
        <v>3.3</v>
      </c>
      <c r="V21" s="32">
        <f t="shared" si="5"/>
        <v>6.7</v>
      </c>
      <c r="W21" s="17">
        <v>0</v>
      </c>
      <c r="X21" s="5">
        <f t="shared" si="6"/>
        <v>12.7</v>
      </c>
      <c r="Y21" s="17">
        <v>6</v>
      </c>
      <c r="Z21" s="17">
        <v>10</v>
      </c>
      <c r="AA21" s="17">
        <v>2.1</v>
      </c>
      <c r="AB21" s="32">
        <f t="shared" si="7"/>
        <v>7.9</v>
      </c>
      <c r="AC21" s="17">
        <v>0</v>
      </c>
      <c r="AD21" s="9">
        <f t="shared" si="8"/>
        <v>13.9</v>
      </c>
    </row>
    <row r="22" spans="1:30" ht="15" customHeight="1">
      <c r="A22" s="8">
        <f t="shared" si="9"/>
        <v>10</v>
      </c>
      <c r="B22" s="2" t="s">
        <v>71</v>
      </c>
      <c r="C22" s="3">
        <v>2003</v>
      </c>
      <c r="D22" s="2" t="s">
        <v>69</v>
      </c>
      <c r="E22" s="2" t="s">
        <v>70</v>
      </c>
      <c r="F22" s="5">
        <f t="shared" si="0"/>
        <v>55.45</v>
      </c>
      <c r="G22" s="17">
        <v>6</v>
      </c>
      <c r="H22" s="17">
        <v>10</v>
      </c>
      <c r="I22" s="17">
        <v>1.7</v>
      </c>
      <c r="J22" s="32">
        <f t="shared" si="1"/>
        <v>8.3</v>
      </c>
      <c r="K22" s="17">
        <v>0</v>
      </c>
      <c r="L22" s="5">
        <f t="shared" si="2"/>
        <v>14.3</v>
      </c>
      <c r="M22" s="17">
        <v>6</v>
      </c>
      <c r="N22" s="17">
        <v>10</v>
      </c>
      <c r="O22" s="17">
        <v>1.35</v>
      </c>
      <c r="P22" s="32">
        <f t="shared" si="3"/>
        <v>8.65</v>
      </c>
      <c r="Q22" s="17">
        <v>0</v>
      </c>
      <c r="R22" s="5">
        <f t="shared" si="4"/>
        <v>14.65</v>
      </c>
      <c r="S22" s="17">
        <v>6</v>
      </c>
      <c r="T22" s="17">
        <v>10</v>
      </c>
      <c r="U22" s="17">
        <v>3</v>
      </c>
      <c r="V22" s="32">
        <f t="shared" si="5"/>
        <v>7</v>
      </c>
      <c r="W22" s="17">
        <v>0</v>
      </c>
      <c r="X22" s="5">
        <f t="shared" si="6"/>
        <v>13</v>
      </c>
      <c r="Y22" s="17">
        <v>6</v>
      </c>
      <c r="Z22" s="17">
        <v>10</v>
      </c>
      <c r="AA22" s="17">
        <v>2.5</v>
      </c>
      <c r="AB22" s="32">
        <f t="shared" si="7"/>
        <v>7.5</v>
      </c>
      <c r="AC22" s="17">
        <v>0</v>
      </c>
      <c r="AD22" s="9">
        <f t="shared" si="8"/>
        <v>13.5</v>
      </c>
    </row>
    <row r="23" spans="1:30" ht="15" customHeight="1">
      <c r="A23" s="8">
        <f t="shared" si="9"/>
        <v>11</v>
      </c>
      <c r="B23" s="2" t="s">
        <v>78</v>
      </c>
      <c r="C23" s="3">
        <v>2002</v>
      </c>
      <c r="D23" s="2" t="s">
        <v>37</v>
      </c>
      <c r="E23" s="2" t="s">
        <v>38</v>
      </c>
      <c r="F23" s="5">
        <f t="shared" si="0"/>
        <v>55.2</v>
      </c>
      <c r="G23" s="17">
        <v>6</v>
      </c>
      <c r="H23" s="17">
        <v>10</v>
      </c>
      <c r="I23" s="17">
        <v>1.85</v>
      </c>
      <c r="J23" s="32">
        <f t="shared" si="1"/>
        <v>8.15</v>
      </c>
      <c r="K23" s="17">
        <v>0</v>
      </c>
      <c r="L23" s="5">
        <f t="shared" si="2"/>
        <v>14.15</v>
      </c>
      <c r="M23" s="17">
        <v>6</v>
      </c>
      <c r="N23" s="17">
        <v>10</v>
      </c>
      <c r="O23" s="17">
        <v>1.55</v>
      </c>
      <c r="P23" s="32">
        <f t="shared" si="3"/>
        <v>8.45</v>
      </c>
      <c r="Q23" s="17">
        <v>0</v>
      </c>
      <c r="R23" s="5">
        <f t="shared" si="4"/>
        <v>14.45</v>
      </c>
      <c r="S23" s="17">
        <v>6</v>
      </c>
      <c r="T23" s="17">
        <v>10</v>
      </c>
      <c r="U23" s="17">
        <v>3.35</v>
      </c>
      <c r="V23" s="32">
        <f t="shared" si="5"/>
        <v>6.65</v>
      </c>
      <c r="W23" s="17">
        <v>0</v>
      </c>
      <c r="X23" s="5">
        <f t="shared" si="6"/>
        <v>12.65</v>
      </c>
      <c r="Y23" s="17">
        <v>6</v>
      </c>
      <c r="Z23" s="17">
        <v>10</v>
      </c>
      <c r="AA23" s="17">
        <v>2.05</v>
      </c>
      <c r="AB23" s="32">
        <f t="shared" si="7"/>
        <v>7.95</v>
      </c>
      <c r="AC23" s="17">
        <v>0</v>
      </c>
      <c r="AD23" s="9">
        <f t="shared" si="8"/>
        <v>13.95</v>
      </c>
    </row>
    <row r="24" spans="1:30" ht="15" customHeight="1">
      <c r="A24" s="8">
        <f t="shared" si="9"/>
        <v>12</v>
      </c>
      <c r="B24" s="2" t="s">
        <v>84</v>
      </c>
      <c r="C24" s="3">
        <v>2003</v>
      </c>
      <c r="D24" s="2" t="s">
        <v>41</v>
      </c>
      <c r="E24" s="2" t="s">
        <v>83</v>
      </c>
      <c r="F24" s="5">
        <f t="shared" si="0"/>
        <v>54.949999999999996</v>
      </c>
      <c r="G24" s="17">
        <v>6</v>
      </c>
      <c r="H24" s="17">
        <v>10</v>
      </c>
      <c r="I24" s="17">
        <v>1.3</v>
      </c>
      <c r="J24" s="32">
        <f t="shared" si="1"/>
        <v>8.7</v>
      </c>
      <c r="K24" s="17">
        <v>0</v>
      </c>
      <c r="L24" s="5">
        <f t="shared" si="2"/>
        <v>14.7</v>
      </c>
      <c r="M24" s="17">
        <v>6</v>
      </c>
      <c r="N24" s="17">
        <v>10</v>
      </c>
      <c r="O24" s="17">
        <v>1.9</v>
      </c>
      <c r="P24" s="32">
        <f t="shared" si="3"/>
        <v>8.1</v>
      </c>
      <c r="Q24" s="17">
        <v>0</v>
      </c>
      <c r="R24" s="5">
        <f t="shared" si="4"/>
        <v>14.1</v>
      </c>
      <c r="S24" s="17">
        <v>6</v>
      </c>
      <c r="T24" s="17">
        <v>10</v>
      </c>
      <c r="U24" s="17">
        <v>2.7</v>
      </c>
      <c r="V24" s="32">
        <f t="shared" si="5"/>
        <v>7.3</v>
      </c>
      <c r="W24" s="17">
        <v>0</v>
      </c>
      <c r="X24" s="5">
        <f t="shared" si="6"/>
        <v>13.3</v>
      </c>
      <c r="Y24" s="17">
        <v>6</v>
      </c>
      <c r="Z24" s="17">
        <v>10</v>
      </c>
      <c r="AA24" s="17">
        <v>3.15</v>
      </c>
      <c r="AB24" s="32">
        <f t="shared" si="7"/>
        <v>6.85</v>
      </c>
      <c r="AC24" s="17">
        <v>0</v>
      </c>
      <c r="AD24" s="9">
        <f t="shared" si="8"/>
        <v>12.85</v>
      </c>
    </row>
    <row r="25" spans="1:30" ht="15" customHeight="1">
      <c r="A25" s="48">
        <f t="shared" si="9"/>
        <v>13</v>
      </c>
      <c r="B25" s="49" t="s">
        <v>75</v>
      </c>
      <c r="C25" s="50">
        <v>2002</v>
      </c>
      <c r="D25" s="49" t="s">
        <v>26</v>
      </c>
      <c r="E25" s="49" t="s">
        <v>27</v>
      </c>
      <c r="F25" s="51">
        <f t="shared" si="0"/>
        <v>54.650000000000006</v>
      </c>
      <c r="G25" s="52">
        <v>6</v>
      </c>
      <c r="H25" s="52">
        <v>10</v>
      </c>
      <c r="I25" s="52">
        <v>1.8</v>
      </c>
      <c r="J25" s="53">
        <f t="shared" si="1"/>
        <v>8.2</v>
      </c>
      <c r="K25" s="52">
        <v>0</v>
      </c>
      <c r="L25" s="51">
        <f t="shared" si="2"/>
        <v>14.2</v>
      </c>
      <c r="M25" s="52">
        <v>6</v>
      </c>
      <c r="N25" s="52">
        <v>10</v>
      </c>
      <c r="O25" s="52">
        <v>2.35</v>
      </c>
      <c r="P25" s="53">
        <f t="shared" si="3"/>
        <v>7.65</v>
      </c>
      <c r="Q25" s="52">
        <v>0</v>
      </c>
      <c r="R25" s="51">
        <f t="shared" si="4"/>
        <v>13.65</v>
      </c>
      <c r="S25" s="52">
        <v>6</v>
      </c>
      <c r="T25" s="52">
        <v>10</v>
      </c>
      <c r="U25" s="52">
        <v>3.2</v>
      </c>
      <c r="V25" s="53">
        <f t="shared" si="5"/>
        <v>6.8</v>
      </c>
      <c r="W25" s="52">
        <v>0</v>
      </c>
      <c r="X25" s="51">
        <f t="shared" si="6"/>
        <v>12.8</v>
      </c>
      <c r="Y25" s="52">
        <v>6</v>
      </c>
      <c r="Z25" s="52">
        <v>10</v>
      </c>
      <c r="AA25" s="52">
        <v>2</v>
      </c>
      <c r="AB25" s="53">
        <f t="shared" si="7"/>
        <v>8</v>
      </c>
      <c r="AC25" s="52">
        <v>0</v>
      </c>
      <c r="AD25" s="54">
        <f t="shared" si="8"/>
        <v>14</v>
      </c>
    </row>
    <row r="26" spans="1:30" ht="15" customHeight="1">
      <c r="A26" s="48">
        <f t="shared" si="9"/>
        <v>14</v>
      </c>
      <c r="B26" s="49" t="s">
        <v>155</v>
      </c>
      <c r="C26" s="50">
        <v>2002</v>
      </c>
      <c r="D26" s="49" t="s">
        <v>26</v>
      </c>
      <c r="E26" s="49" t="s">
        <v>27</v>
      </c>
      <c r="F26" s="51">
        <f t="shared" si="0"/>
        <v>54.625</v>
      </c>
      <c r="G26" s="52">
        <v>6</v>
      </c>
      <c r="H26" s="52">
        <v>10</v>
      </c>
      <c r="I26" s="52">
        <v>1.775</v>
      </c>
      <c r="J26" s="53">
        <f t="shared" si="1"/>
        <v>8.225</v>
      </c>
      <c r="K26" s="52">
        <v>0</v>
      </c>
      <c r="L26" s="51">
        <f t="shared" si="2"/>
        <v>14.225</v>
      </c>
      <c r="M26" s="52">
        <v>6</v>
      </c>
      <c r="N26" s="52">
        <v>10</v>
      </c>
      <c r="O26" s="52">
        <v>0.95</v>
      </c>
      <c r="P26" s="53">
        <f t="shared" si="3"/>
        <v>9.05</v>
      </c>
      <c r="Q26" s="52">
        <v>0</v>
      </c>
      <c r="R26" s="51">
        <f t="shared" si="4"/>
        <v>15.05</v>
      </c>
      <c r="S26" s="52">
        <v>5</v>
      </c>
      <c r="T26" s="52">
        <v>10</v>
      </c>
      <c r="U26" s="52">
        <v>3.15</v>
      </c>
      <c r="V26" s="53">
        <f t="shared" si="5"/>
        <v>6.85</v>
      </c>
      <c r="W26" s="52">
        <v>0</v>
      </c>
      <c r="X26" s="51">
        <f t="shared" si="6"/>
        <v>11.85</v>
      </c>
      <c r="Y26" s="52">
        <v>6</v>
      </c>
      <c r="Z26" s="52">
        <v>10</v>
      </c>
      <c r="AA26" s="52">
        <v>2.5</v>
      </c>
      <c r="AB26" s="53">
        <f t="shared" si="7"/>
        <v>7.5</v>
      </c>
      <c r="AC26" s="52">
        <v>0</v>
      </c>
      <c r="AD26" s="54">
        <f t="shared" si="8"/>
        <v>13.5</v>
      </c>
    </row>
    <row r="27" spans="1:30" ht="15" customHeight="1">
      <c r="A27" s="8">
        <f t="shared" si="9"/>
        <v>15</v>
      </c>
      <c r="B27" s="2" t="s">
        <v>79</v>
      </c>
      <c r="C27" s="3">
        <v>2003</v>
      </c>
      <c r="D27" s="2" t="s">
        <v>37</v>
      </c>
      <c r="E27" s="2" t="s">
        <v>80</v>
      </c>
      <c r="F27" s="5">
        <f t="shared" si="0"/>
        <v>53.099999999999994</v>
      </c>
      <c r="G27" s="17">
        <v>6</v>
      </c>
      <c r="H27" s="17">
        <v>10</v>
      </c>
      <c r="I27" s="17">
        <v>1.8</v>
      </c>
      <c r="J27" s="32">
        <f t="shared" si="1"/>
        <v>8.2</v>
      </c>
      <c r="K27" s="17">
        <v>0</v>
      </c>
      <c r="L27" s="5">
        <f t="shared" si="2"/>
        <v>14.2</v>
      </c>
      <c r="M27" s="17">
        <v>6</v>
      </c>
      <c r="N27" s="17">
        <v>10</v>
      </c>
      <c r="O27" s="17">
        <v>2.25</v>
      </c>
      <c r="P27" s="32">
        <f t="shared" si="3"/>
        <v>7.75</v>
      </c>
      <c r="Q27" s="17">
        <v>0</v>
      </c>
      <c r="R27" s="5">
        <f t="shared" si="4"/>
        <v>13.75</v>
      </c>
      <c r="S27" s="17">
        <v>6</v>
      </c>
      <c r="T27" s="17">
        <v>10</v>
      </c>
      <c r="U27" s="17">
        <v>3.8</v>
      </c>
      <c r="V27" s="32">
        <f t="shared" si="5"/>
        <v>6.2</v>
      </c>
      <c r="W27" s="17">
        <v>0</v>
      </c>
      <c r="X27" s="5">
        <f t="shared" si="6"/>
        <v>12.2</v>
      </c>
      <c r="Y27" s="17">
        <v>6</v>
      </c>
      <c r="Z27" s="17">
        <v>10</v>
      </c>
      <c r="AA27" s="17">
        <v>3.05</v>
      </c>
      <c r="AB27" s="32">
        <f t="shared" si="7"/>
        <v>6.95</v>
      </c>
      <c r="AC27" s="17">
        <v>0</v>
      </c>
      <c r="AD27" s="9">
        <f t="shared" si="8"/>
        <v>12.95</v>
      </c>
    </row>
    <row r="28" spans="1:30" ht="15" customHeight="1">
      <c r="A28" s="8">
        <f t="shared" si="9"/>
        <v>16</v>
      </c>
      <c r="B28" s="2" t="s">
        <v>88</v>
      </c>
      <c r="C28" s="3">
        <v>2003</v>
      </c>
      <c r="D28" s="2" t="s">
        <v>53</v>
      </c>
      <c r="E28" s="2" t="s">
        <v>54</v>
      </c>
      <c r="F28" s="5">
        <f t="shared" si="0"/>
        <v>52.8</v>
      </c>
      <c r="G28" s="17">
        <v>6</v>
      </c>
      <c r="H28" s="17">
        <v>10</v>
      </c>
      <c r="I28" s="17">
        <v>1.7</v>
      </c>
      <c r="J28" s="32">
        <f t="shared" si="1"/>
        <v>8.3</v>
      </c>
      <c r="K28" s="17">
        <v>0</v>
      </c>
      <c r="L28" s="5">
        <f t="shared" si="2"/>
        <v>14.3</v>
      </c>
      <c r="M28" s="17">
        <v>6</v>
      </c>
      <c r="N28" s="17">
        <v>10</v>
      </c>
      <c r="O28" s="17">
        <v>2.05</v>
      </c>
      <c r="P28" s="32">
        <f t="shared" si="3"/>
        <v>7.95</v>
      </c>
      <c r="Q28" s="17">
        <v>0</v>
      </c>
      <c r="R28" s="5">
        <f t="shared" si="4"/>
        <v>13.95</v>
      </c>
      <c r="S28" s="17">
        <v>6</v>
      </c>
      <c r="T28" s="17">
        <v>10</v>
      </c>
      <c r="U28" s="17">
        <v>3.5</v>
      </c>
      <c r="V28" s="32">
        <f t="shared" si="5"/>
        <v>6.5</v>
      </c>
      <c r="W28" s="17">
        <v>0</v>
      </c>
      <c r="X28" s="5">
        <f t="shared" si="6"/>
        <v>12.5</v>
      </c>
      <c r="Y28" s="17">
        <v>6</v>
      </c>
      <c r="Z28" s="17">
        <v>10</v>
      </c>
      <c r="AA28" s="17">
        <v>3.95</v>
      </c>
      <c r="AB28" s="32">
        <f t="shared" si="7"/>
        <v>6.05</v>
      </c>
      <c r="AC28" s="17">
        <v>0</v>
      </c>
      <c r="AD28" s="9">
        <f t="shared" si="8"/>
        <v>12.05</v>
      </c>
    </row>
    <row r="29" spans="1:30" ht="15" customHeight="1">
      <c r="A29" s="8">
        <f t="shared" si="9"/>
        <v>17</v>
      </c>
      <c r="B29" s="2" t="s">
        <v>86</v>
      </c>
      <c r="C29" s="3">
        <v>2003</v>
      </c>
      <c r="D29" s="2" t="s">
        <v>44</v>
      </c>
      <c r="E29" s="2" t="s">
        <v>50</v>
      </c>
      <c r="F29" s="5">
        <f t="shared" si="0"/>
        <v>52.75</v>
      </c>
      <c r="G29" s="17">
        <v>6</v>
      </c>
      <c r="H29" s="17">
        <v>10</v>
      </c>
      <c r="I29" s="17">
        <v>1.5</v>
      </c>
      <c r="J29" s="32">
        <f t="shared" si="1"/>
        <v>8.5</v>
      </c>
      <c r="K29" s="17">
        <v>0</v>
      </c>
      <c r="L29" s="5">
        <f t="shared" si="2"/>
        <v>14.5</v>
      </c>
      <c r="M29" s="17">
        <v>6</v>
      </c>
      <c r="N29" s="17">
        <v>10</v>
      </c>
      <c r="O29" s="17">
        <v>2.9</v>
      </c>
      <c r="P29" s="32">
        <f t="shared" si="3"/>
        <v>7.1</v>
      </c>
      <c r="Q29" s="17">
        <v>0</v>
      </c>
      <c r="R29" s="5">
        <f t="shared" si="4"/>
        <v>13.1</v>
      </c>
      <c r="S29" s="17">
        <v>6</v>
      </c>
      <c r="T29" s="17">
        <v>10</v>
      </c>
      <c r="U29" s="17">
        <v>3.55</v>
      </c>
      <c r="V29" s="32">
        <f t="shared" si="5"/>
        <v>6.45</v>
      </c>
      <c r="W29" s="17">
        <v>0</v>
      </c>
      <c r="X29" s="5">
        <f t="shared" si="6"/>
        <v>12.45</v>
      </c>
      <c r="Y29" s="17">
        <v>6</v>
      </c>
      <c r="Z29" s="17">
        <v>10</v>
      </c>
      <c r="AA29" s="17">
        <v>3.3</v>
      </c>
      <c r="AB29" s="32">
        <f t="shared" si="7"/>
        <v>6.7</v>
      </c>
      <c r="AC29" s="17">
        <v>0</v>
      </c>
      <c r="AD29" s="9">
        <f t="shared" si="8"/>
        <v>12.7</v>
      </c>
    </row>
    <row r="30" spans="1:30" ht="15" customHeight="1">
      <c r="A30" s="8">
        <f t="shared" si="9"/>
        <v>18</v>
      </c>
      <c r="B30" s="2" t="s">
        <v>89</v>
      </c>
      <c r="C30" s="3">
        <v>2003</v>
      </c>
      <c r="D30" s="2" t="s">
        <v>53</v>
      </c>
      <c r="E30" s="2" t="s">
        <v>54</v>
      </c>
      <c r="F30" s="5">
        <f t="shared" si="0"/>
        <v>51.6</v>
      </c>
      <c r="G30" s="17">
        <v>6</v>
      </c>
      <c r="H30" s="17">
        <v>10</v>
      </c>
      <c r="I30" s="17">
        <v>1.95</v>
      </c>
      <c r="J30" s="32">
        <f t="shared" si="1"/>
        <v>8.05</v>
      </c>
      <c r="K30" s="17">
        <v>0</v>
      </c>
      <c r="L30" s="5">
        <f t="shared" si="2"/>
        <v>14.05</v>
      </c>
      <c r="M30" s="17">
        <v>6</v>
      </c>
      <c r="N30" s="17">
        <v>10</v>
      </c>
      <c r="O30" s="17">
        <v>2.3</v>
      </c>
      <c r="P30" s="32">
        <f t="shared" si="3"/>
        <v>7.7</v>
      </c>
      <c r="Q30" s="17">
        <v>0</v>
      </c>
      <c r="R30" s="5">
        <f t="shared" si="4"/>
        <v>13.7</v>
      </c>
      <c r="S30" s="17">
        <v>6</v>
      </c>
      <c r="T30" s="17">
        <v>10</v>
      </c>
      <c r="U30" s="17">
        <v>4.15</v>
      </c>
      <c r="V30" s="32">
        <f t="shared" si="5"/>
        <v>5.85</v>
      </c>
      <c r="W30" s="17">
        <v>0</v>
      </c>
      <c r="X30" s="5">
        <f t="shared" si="6"/>
        <v>11.85</v>
      </c>
      <c r="Y30" s="17">
        <v>6</v>
      </c>
      <c r="Z30" s="17">
        <v>10</v>
      </c>
      <c r="AA30" s="17">
        <v>4</v>
      </c>
      <c r="AB30" s="32">
        <f t="shared" si="7"/>
        <v>6</v>
      </c>
      <c r="AC30" s="17">
        <v>0</v>
      </c>
      <c r="AD30" s="9">
        <f t="shared" si="8"/>
        <v>12</v>
      </c>
    </row>
    <row r="31" spans="1:30" ht="15" customHeight="1">
      <c r="A31" s="8">
        <f t="shared" si="9"/>
        <v>19</v>
      </c>
      <c r="B31" s="2" t="s">
        <v>91</v>
      </c>
      <c r="C31" s="3">
        <v>2003</v>
      </c>
      <c r="D31" s="2" t="s">
        <v>53</v>
      </c>
      <c r="E31" s="2" t="s">
        <v>54</v>
      </c>
      <c r="F31" s="5">
        <f t="shared" si="0"/>
        <v>49.87499999999999</v>
      </c>
      <c r="G31" s="17">
        <v>6</v>
      </c>
      <c r="H31" s="17">
        <v>10</v>
      </c>
      <c r="I31" s="17">
        <v>2.325</v>
      </c>
      <c r="J31" s="32">
        <f t="shared" si="1"/>
        <v>7.675</v>
      </c>
      <c r="K31" s="17">
        <v>0</v>
      </c>
      <c r="L31" s="5">
        <f t="shared" si="2"/>
        <v>13.675</v>
      </c>
      <c r="M31" s="17">
        <v>6</v>
      </c>
      <c r="N31" s="17">
        <v>10</v>
      </c>
      <c r="O31" s="17">
        <v>1.9</v>
      </c>
      <c r="P31" s="32">
        <f t="shared" si="3"/>
        <v>8.1</v>
      </c>
      <c r="Q31" s="17">
        <v>0</v>
      </c>
      <c r="R31" s="5">
        <f t="shared" si="4"/>
        <v>14.1</v>
      </c>
      <c r="S31" s="17">
        <v>5</v>
      </c>
      <c r="T31" s="17">
        <v>10</v>
      </c>
      <c r="U31" s="17">
        <v>3.8</v>
      </c>
      <c r="V31" s="32">
        <f t="shared" si="5"/>
        <v>6.2</v>
      </c>
      <c r="W31" s="17">
        <v>1</v>
      </c>
      <c r="X31" s="5">
        <f t="shared" si="6"/>
        <v>10.2</v>
      </c>
      <c r="Y31" s="17">
        <v>6</v>
      </c>
      <c r="Z31" s="17">
        <v>10</v>
      </c>
      <c r="AA31" s="17">
        <v>4.1</v>
      </c>
      <c r="AB31" s="32">
        <f t="shared" si="7"/>
        <v>5.9</v>
      </c>
      <c r="AC31" s="17">
        <v>0</v>
      </c>
      <c r="AD31" s="9">
        <f t="shared" si="8"/>
        <v>11.9</v>
      </c>
    </row>
    <row r="32" spans="1:30" ht="15" customHeight="1" thickBot="1">
      <c r="A32" s="41">
        <f t="shared" si="9"/>
        <v>20</v>
      </c>
      <c r="B32" s="42" t="s">
        <v>76</v>
      </c>
      <c r="C32" s="43">
        <v>2002</v>
      </c>
      <c r="D32" s="42" t="s">
        <v>26</v>
      </c>
      <c r="E32" s="42" t="s">
        <v>27</v>
      </c>
      <c r="F32" s="44">
        <f t="shared" si="0"/>
        <v>48.99999999999999</v>
      </c>
      <c r="G32" s="45">
        <v>6</v>
      </c>
      <c r="H32" s="45">
        <v>10</v>
      </c>
      <c r="I32" s="45">
        <v>2.15</v>
      </c>
      <c r="J32" s="46">
        <f t="shared" si="1"/>
        <v>7.85</v>
      </c>
      <c r="K32" s="45">
        <v>0</v>
      </c>
      <c r="L32" s="44">
        <f t="shared" si="2"/>
        <v>13.85</v>
      </c>
      <c r="M32" s="45">
        <v>4.5</v>
      </c>
      <c r="N32" s="45">
        <v>10</v>
      </c>
      <c r="O32" s="45">
        <v>3.7</v>
      </c>
      <c r="P32" s="46">
        <f t="shared" si="3"/>
        <v>6.3</v>
      </c>
      <c r="Q32" s="45">
        <v>0</v>
      </c>
      <c r="R32" s="44">
        <f t="shared" si="4"/>
        <v>10.8</v>
      </c>
      <c r="S32" s="45">
        <v>6</v>
      </c>
      <c r="T32" s="45">
        <v>10</v>
      </c>
      <c r="U32" s="45">
        <v>4.3</v>
      </c>
      <c r="V32" s="46">
        <f t="shared" si="5"/>
        <v>5.7</v>
      </c>
      <c r="W32" s="45">
        <v>0</v>
      </c>
      <c r="X32" s="44">
        <f t="shared" si="6"/>
        <v>11.7</v>
      </c>
      <c r="Y32" s="45">
        <v>6</v>
      </c>
      <c r="Z32" s="45">
        <v>10</v>
      </c>
      <c r="AA32" s="45">
        <v>3.35</v>
      </c>
      <c r="AB32" s="46">
        <f t="shared" si="7"/>
        <v>6.65</v>
      </c>
      <c r="AC32" s="45">
        <v>0</v>
      </c>
      <c r="AD32" s="47">
        <f t="shared" si="8"/>
        <v>12.65</v>
      </c>
    </row>
    <row r="33" ht="12.75">
      <c r="L33" s="37"/>
    </row>
  </sheetData>
  <sheetProtection formatColumns="0" sort="0"/>
  <mergeCells count="12">
    <mergeCell ref="G11:L11"/>
    <mergeCell ref="E11:E12"/>
    <mergeCell ref="F11:F12"/>
    <mergeCell ref="M11:R11"/>
    <mergeCell ref="A2:AD2"/>
    <mergeCell ref="A4:AD4"/>
    <mergeCell ref="A11:A12"/>
    <mergeCell ref="B11:B12"/>
    <mergeCell ref="C11:C12"/>
    <mergeCell ref="D11:D12"/>
    <mergeCell ref="S11:X11"/>
    <mergeCell ref="Y11:AD11"/>
  </mergeCells>
  <printOptions/>
  <pageMargins left="0.4330708661417323" right="0.5511811023622047" top="0.787401574803149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3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00390625" style="21" customWidth="1"/>
    <col min="2" max="2" width="3.57421875" style="21" customWidth="1"/>
    <col min="3" max="3" width="21.7109375" style="21" customWidth="1"/>
    <col min="4" max="4" width="6.421875" style="21" customWidth="1"/>
    <col min="5" max="5" width="20.00390625" style="21" customWidth="1"/>
    <col min="6" max="6" width="21.00390625" style="21" customWidth="1"/>
    <col min="7" max="7" width="7.7109375" style="21" customWidth="1"/>
    <col min="8" max="8" width="8.140625" style="22" customWidth="1"/>
    <col min="9" max="13" width="7.7109375" style="22" customWidth="1"/>
    <col min="14" max="14" width="8.421875" style="21" customWidth="1"/>
    <col min="15" max="19" width="7.7109375" style="21" customWidth="1"/>
    <col min="20" max="20" width="8.140625" style="21" customWidth="1"/>
    <col min="21" max="25" width="7.7109375" style="21" customWidth="1"/>
    <col min="26" max="26" width="8.140625" style="21" customWidth="1"/>
    <col min="27" max="31" width="7.7109375" style="21" customWidth="1"/>
    <col min="32" max="16384" width="9.140625" style="21" customWidth="1"/>
  </cols>
  <sheetData>
    <row r="1" ht="13.5" thickBot="1"/>
    <row r="2" spans="2:31" ht="33" customHeight="1" thickBot="1">
      <c r="B2" s="63" t="s">
        <v>152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</row>
    <row r="3" spans="3:31" ht="18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2:31" ht="20.25">
      <c r="B4" s="66" t="s">
        <v>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</row>
    <row r="6" spans="2:13" s="25" customFormat="1" ht="15.75">
      <c r="B6" s="24" t="s">
        <v>151</v>
      </c>
      <c r="C6" s="24"/>
      <c r="D6" s="20" t="s">
        <v>61</v>
      </c>
      <c r="H6" s="26"/>
      <c r="I6" s="26"/>
      <c r="J6" s="26"/>
      <c r="K6" s="26"/>
      <c r="L6" s="26"/>
      <c r="M6" s="26"/>
    </row>
    <row r="7" spans="2:4" ht="12.75">
      <c r="B7" s="27"/>
      <c r="C7" s="27"/>
      <c r="D7" s="27"/>
    </row>
    <row r="8" spans="2:4" ht="12.75">
      <c r="B8" s="27" t="s">
        <v>2</v>
      </c>
      <c r="C8" s="27"/>
      <c r="D8" s="19" t="s">
        <v>59</v>
      </c>
    </row>
    <row r="9" spans="2:4" ht="12.75">
      <c r="B9" s="27" t="s">
        <v>1</v>
      </c>
      <c r="C9" s="27"/>
      <c r="D9" s="19" t="s">
        <v>60</v>
      </c>
    </row>
    <row r="10" ht="13.5" thickBot="1"/>
    <row r="11" spans="2:31" ht="12.75" customHeight="1">
      <c r="B11" s="73" t="s">
        <v>3</v>
      </c>
      <c r="C11" s="75" t="s">
        <v>55</v>
      </c>
      <c r="D11" s="75" t="s">
        <v>14</v>
      </c>
      <c r="E11" s="75" t="s">
        <v>4</v>
      </c>
      <c r="F11" s="75" t="s">
        <v>5</v>
      </c>
      <c r="G11" s="79" t="s">
        <v>12</v>
      </c>
      <c r="H11" s="77" t="s">
        <v>6</v>
      </c>
      <c r="I11" s="77"/>
      <c r="J11" s="77"/>
      <c r="K11" s="77"/>
      <c r="L11" s="77"/>
      <c r="M11" s="77"/>
      <c r="N11" s="81" t="s">
        <v>56</v>
      </c>
      <c r="O11" s="82"/>
      <c r="P11" s="82"/>
      <c r="Q11" s="82"/>
      <c r="R11" s="82"/>
      <c r="S11" s="83"/>
      <c r="T11" s="77" t="s">
        <v>57</v>
      </c>
      <c r="U11" s="77"/>
      <c r="V11" s="77"/>
      <c r="W11" s="77"/>
      <c r="X11" s="77"/>
      <c r="Y11" s="77"/>
      <c r="Z11" s="77" t="s">
        <v>58</v>
      </c>
      <c r="AA11" s="77"/>
      <c r="AB11" s="77"/>
      <c r="AC11" s="77"/>
      <c r="AD11" s="77"/>
      <c r="AE11" s="78"/>
    </row>
    <row r="12" spans="2:31" ht="34.5" customHeight="1">
      <c r="B12" s="74"/>
      <c r="C12" s="76"/>
      <c r="D12" s="76"/>
      <c r="E12" s="76"/>
      <c r="F12" s="76"/>
      <c r="G12" s="80"/>
      <c r="H12" s="28" t="s">
        <v>7</v>
      </c>
      <c r="I12" s="28" t="s">
        <v>8</v>
      </c>
      <c r="J12" s="28" t="s">
        <v>13</v>
      </c>
      <c r="K12" s="28" t="s">
        <v>9</v>
      </c>
      <c r="L12" s="28" t="s">
        <v>10</v>
      </c>
      <c r="M12" s="28" t="s">
        <v>11</v>
      </c>
      <c r="N12" s="28" t="s">
        <v>7</v>
      </c>
      <c r="O12" s="28" t="s">
        <v>8</v>
      </c>
      <c r="P12" s="28" t="s">
        <v>13</v>
      </c>
      <c r="Q12" s="28" t="s">
        <v>9</v>
      </c>
      <c r="R12" s="28" t="s">
        <v>10</v>
      </c>
      <c r="S12" s="28" t="s">
        <v>11</v>
      </c>
      <c r="T12" s="28" t="s">
        <v>7</v>
      </c>
      <c r="U12" s="28" t="s">
        <v>8</v>
      </c>
      <c r="V12" s="28" t="s">
        <v>13</v>
      </c>
      <c r="W12" s="28" t="s">
        <v>9</v>
      </c>
      <c r="X12" s="28" t="s">
        <v>10</v>
      </c>
      <c r="Y12" s="28" t="s">
        <v>11</v>
      </c>
      <c r="Z12" s="28" t="s">
        <v>7</v>
      </c>
      <c r="AA12" s="28" t="s">
        <v>8</v>
      </c>
      <c r="AB12" s="28" t="s">
        <v>13</v>
      </c>
      <c r="AC12" s="28" t="s">
        <v>9</v>
      </c>
      <c r="AD12" s="28" t="s">
        <v>10</v>
      </c>
      <c r="AE12" s="29" t="s">
        <v>11</v>
      </c>
    </row>
    <row r="13" spans="2:31" ht="15" customHeight="1">
      <c r="B13" s="30">
        <v>1</v>
      </c>
      <c r="C13" s="2" t="s">
        <v>15</v>
      </c>
      <c r="D13" s="3">
        <v>2001</v>
      </c>
      <c r="E13" s="2" t="s">
        <v>16</v>
      </c>
      <c r="F13" s="2" t="s">
        <v>17</v>
      </c>
      <c r="G13" s="31">
        <f aca="true" t="shared" si="0" ref="G13:G33">M13+S13+Y13+AE13</f>
        <v>61.2</v>
      </c>
      <c r="H13" s="17">
        <v>6</v>
      </c>
      <c r="I13" s="17">
        <v>10</v>
      </c>
      <c r="J13" s="17">
        <v>0.95</v>
      </c>
      <c r="K13" s="32">
        <f aca="true" t="shared" si="1" ref="K13:K33">MAX(0,I13-J13)</f>
        <v>9.05</v>
      </c>
      <c r="L13" s="17">
        <v>0</v>
      </c>
      <c r="M13" s="31">
        <f aca="true" t="shared" si="2" ref="M13:M33">H13+K13-L13</f>
        <v>15.05</v>
      </c>
      <c r="N13" s="17">
        <v>6.8</v>
      </c>
      <c r="O13" s="17">
        <v>10</v>
      </c>
      <c r="P13" s="17">
        <v>1.2</v>
      </c>
      <c r="Q13" s="32">
        <f aca="true" t="shared" si="3" ref="Q13:Q33">MAX(0,O13-P13)</f>
        <v>8.8</v>
      </c>
      <c r="R13" s="17">
        <v>0</v>
      </c>
      <c r="S13" s="31">
        <f aca="true" t="shared" si="4" ref="S13:S33">N13+Q13-R13</f>
        <v>15.600000000000001</v>
      </c>
      <c r="T13" s="17">
        <v>6</v>
      </c>
      <c r="U13" s="17">
        <v>10</v>
      </c>
      <c r="V13" s="17">
        <v>1.4</v>
      </c>
      <c r="W13" s="32">
        <f aca="true" t="shared" si="5" ref="W13:W33">MAX(0,U13-V13)</f>
        <v>8.6</v>
      </c>
      <c r="X13" s="17">
        <v>0</v>
      </c>
      <c r="Y13" s="31">
        <f aca="true" t="shared" si="6" ref="Y13:Y33">T13+W13-X13</f>
        <v>14.6</v>
      </c>
      <c r="Z13" s="17">
        <v>6.9</v>
      </c>
      <c r="AA13" s="17">
        <v>10</v>
      </c>
      <c r="AB13" s="17">
        <v>0.95</v>
      </c>
      <c r="AC13" s="32">
        <f aca="true" t="shared" si="7" ref="AC13:AC33">MAX(0,AA13-AB13)</f>
        <v>9.05</v>
      </c>
      <c r="AD13" s="17">
        <v>0</v>
      </c>
      <c r="AE13" s="33">
        <f aca="true" t="shared" si="8" ref="AE13:AE33">Z13+AC13-AD13</f>
        <v>15.950000000000001</v>
      </c>
    </row>
    <row r="14" spans="2:31" ht="15" customHeight="1">
      <c r="B14" s="30">
        <f aca="true" t="shared" si="9" ref="B14:B33">B13+1</f>
        <v>2</v>
      </c>
      <c r="C14" s="2" t="s">
        <v>43</v>
      </c>
      <c r="D14" s="3">
        <v>2001</v>
      </c>
      <c r="E14" s="2" t="s">
        <v>44</v>
      </c>
      <c r="F14" s="2" t="s">
        <v>45</v>
      </c>
      <c r="G14" s="31">
        <f t="shared" si="0"/>
        <v>60.875</v>
      </c>
      <c r="H14" s="17">
        <v>6</v>
      </c>
      <c r="I14" s="17">
        <v>10</v>
      </c>
      <c r="J14" s="17">
        <v>1.35</v>
      </c>
      <c r="K14" s="32">
        <f t="shared" si="1"/>
        <v>8.65</v>
      </c>
      <c r="L14" s="17">
        <v>0</v>
      </c>
      <c r="M14" s="31">
        <f t="shared" si="2"/>
        <v>14.65</v>
      </c>
      <c r="N14" s="17">
        <v>6.8</v>
      </c>
      <c r="O14" s="17">
        <v>10</v>
      </c>
      <c r="P14" s="17">
        <v>1.375</v>
      </c>
      <c r="Q14" s="32">
        <f t="shared" si="3"/>
        <v>8.625</v>
      </c>
      <c r="R14" s="17">
        <v>0</v>
      </c>
      <c r="S14" s="31">
        <f t="shared" si="4"/>
        <v>15.425</v>
      </c>
      <c r="T14" s="17">
        <v>6</v>
      </c>
      <c r="U14" s="17">
        <v>10</v>
      </c>
      <c r="V14" s="17">
        <v>1.45</v>
      </c>
      <c r="W14" s="32">
        <f t="shared" si="5"/>
        <v>8.55</v>
      </c>
      <c r="X14" s="17">
        <v>0</v>
      </c>
      <c r="Y14" s="31">
        <f t="shared" si="6"/>
        <v>14.55</v>
      </c>
      <c r="Z14" s="17">
        <v>6.9</v>
      </c>
      <c r="AA14" s="17">
        <v>10</v>
      </c>
      <c r="AB14" s="17">
        <v>0.65</v>
      </c>
      <c r="AC14" s="32">
        <f t="shared" si="7"/>
        <v>9.35</v>
      </c>
      <c r="AD14" s="17">
        <v>0</v>
      </c>
      <c r="AE14" s="33">
        <f t="shared" si="8"/>
        <v>16.25</v>
      </c>
    </row>
    <row r="15" spans="2:31" ht="15" customHeight="1">
      <c r="B15" s="30">
        <f t="shared" si="9"/>
        <v>3</v>
      </c>
      <c r="C15" s="2" t="s">
        <v>47</v>
      </c>
      <c r="D15" s="3">
        <v>2002</v>
      </c>
      <c r="E15" s="2" t="s">
        <v>44</v>
      </c>
      <c r="F15" s="2" t="s">
        <v>45</v>
      </c>
      <c r="G15" s="31">
        <f t="shared" si="0"/>
        <v>60.474999999999994</v>
      </c>
      <c r="H15" s="17">
        <v>6</v>
      </c>
      <c r="I15" s="17">
        <v>10</v>
      </c>
      <c r="J15" s="17">
        <v>1.8</v>
      </c>
      <c r="K15" s="32">
        <f t="shared" si="1"/>
        <v>8.2</v>
      </c>
      <c r="L15" s="17">
        <v>0</v>
      </c>
      <c r="M15" s="31">
        <f t="shared" si="2"/>
        <v>14.2</v>
      </c>
      <c r="N15" s="17">
        <v>6</v>
      </c>
      <c r="O15" s="17">
        <v>10</v>
      </c>
      <c r="P15" s="17">
        <v>1.375</v>
      </c>
      <c r="Q15" s="32">
        <f t="shared" si="3"/>
        <v>8.625</v>
      </c>
      <c r="R15" s="17">
        <v>0</v>
      </c>
      <c r="S15" s="31">
        <f t="shared" si="4"/>
        <v>14.625</v>
      </c>
      <c r="T15" s="17">
        <v>6.8</v>
      </c>
      <c r="U15" s="17">
        <v>10</v>
      </c>
      <c r="V15" s="17">
        <v>1.4</v>
      </c>
      <c r="W15" s="32">
        <f t="shared" si="5"/>
        <v>8.6</v>
      </c>
      <c r="X15" s="17">
        <v>0</v>
      </c>
      <c r="Y15" s="31">
        <f t="shared" si="6"/>
        <v>15.399999999999999</v>
      </c>
      <c r="Z15" s="17">
        <v>7.4</v>
      </c>
      <c r="AA15" s="17">
        <v>10</v>
      </c>
      <c r="AB15" s="17">
        <v>1.15</v>
      </c>
      <c r="AC15" s="32">
        <f t="shared" si="7"/>
        <v>8.85</v>
      </c>
      <c r="AD15" s="17">
        <v>0</v>
      </c>
      <c r="AE15" s="33">
        <f t="shared" si="8"/>
        <v>16.25</v>
      </c>
    </row>
    <row r="16" spans="2:31" ht="15" customHeight="1">
      <c r="B16" s="30">
        <f t="shared" si="9"/>
        <v>4</v>
      </c>
      <c r="C16" s="2" t="s">
        <v>18</v>
      </c>
      <c r="D16" s="3">
        <v>2001</v>
      </c>
      <c r="E16" s="2" t="s">
        <v>16</v>
      </c>
      <c r="F16" s="2" t="s">
        <v>17</v>
      </c>
      <c r="G16" s="31">
        <f t="shared" si="0"/>
        <v>59.9</v>
      </c>
      <c r="H16" s="17">
        <v>6</v>
      </c>
      <c r="I16" s="17">
        <v>10</v>
      </c>
      <c r="J16" s="17">
        <v>1.775</v>
      </c>
      <c r="K16" s="32">
        <f t="shared" si="1"/>
        <v>8.225</v>
      </c>
      <c r="L16" s="17">
        <v>0</v>
      </c>
      <c r="M16" s="31">
        <f t="shared" si="2"/>
        <v>14.225</v>
      </c>
      <c r="N16" s="17">
        <v>6.8</v>
      </c>
      <c r="O16" s="17">
        <v>10</v>
      </c>
      <c r="P16" s="17">
        <v>1.025</v>
      </c>
      <c r="Q16" s="32">
        <f t="shared" si="3"/>
        <v>8.975</v>
      </c>
      <c r="R16" s="17">
        <v>0</v>
      </c>
      <c r="S16" s="31">
        <f t="shared" si="4"/>
        <v>15.774999999999999</v>
      </c>
      <c r="T16" s="17">
        <v>5.7</v>
      </c>
      <c r="U16" s="17">
        <v>10</v>
      </c>
      <c r="V16" s="17">
        <v>1.65</v>
      </c>
      <c r="W16" s="32">
        <f t="shared" si="5"/>
        <v>8.35</v>
      </c>
      <c r="X16" s="17">
        <v>0</v>
      </c>
      <c r="Y16" s="31">
        <f t="shared" si="6"/>
        <v>14.05</v>
      </c>
      <c r="Z16" s="17">
        <v>7.2</v>
      </c>
      <c r="AA16" s="17">
        <v>10</v>
      </c>
      <c r="AB16" s="17">
        <v>1.35</v>
      </c>
      <c r="AC16" s="32">
        <f t="shared" si="7"/>
        <v>8.65</v>
      </c>
      <c r="AD16" s="17">
        <v>0</v>
      </c>
      <c r="AE16" s="33">
        <f t="shared" si="8"/>
        <v>15.850000000000001</v>
      </c>
    </row>
    <row r="17" spans="2:31" ht="15" customHeight="1">
      <c r="B17" s="30">
        <v>4</v>
      </c>
      <c r="C17" s="2" t="s">
        <v>48</v>
      </c>
      <c r="D17" s="3">
        <v>2002</v>
      </c>
      <c r="E17" s="2" t="s">
        <v>44</v>
      </c>
      <c r="F17" s="2" t="s">
        <v>49</v>
      </c>
      <c r="G17" s="31">
        <f t="shared" si="0"/>
        <v>59.9</v>
      </c>
      <c r="H17" s="17">
        <v>6</v>
      </c>
      <c r="I17" s="17">
        <v>10</v>
      </c>
      <c r="J17" s="17">
        <v>1.6</v>
      </c>
      <c r="K17" s="32">
        <f t="shared" si="1"/>
        <v>8.4</v>
      </c>
      <c r="L17" s="17">
        <v>0</v>
      </c>
      <c r="M17" s="31">
        <f t="shared" si="2"/>
        <v>14.4</v>
      </c>
      <c r="N17" s="17">
        <v>6</v>
      </c>
      <c r="O17" s="17">
        <v>10</v>
      </c>
      <c r="P17" s="17">
        <v>1</v>
      </c>
      <c r="Q17" s="32">
        <f t="shared" si="3"/>
        <v>9</v>
      </c>
      <c r="R17" s="17">
        <v>0</v>
      </c>
      <c r="S17" s="31">
        <f t="shared" si="4"/>
        <v>15</v>
      </c>
      <c r="T17" s="17">
        <v>6</v>
      </c>
      <c r="U17" s="17">
        <v>10</v>
      </c>
      <c r="V17" s="17">
        <v>1.5</v>
      </c>
      <c r="W17" s="32">
        <f t="shared" si="5"/>
        <v>8.5</v>
      </c>
      <c r="X17" s="17">
        <v>0</v>
      </c>
      <c r="Y17" s="31">
        <f t="shared" si="6"/>
        <v>14.5</v>
      </c>
      <c r="Z17" s="17">
        <v>6.9</v>
      </c>
      <c r="AA17" s="17">
        <v>10</v>
      </c>
      <c r="AB17" s="17">
        <v>0.9</v>
      </c>
      <c r="AC17" s="32">
        <f t="shared" si="7"/>
        <v>9.1</v>
      </c>
      <c r="AD17" s="17">
        <v>0</v>
      </c>
      <c r="AE17" s="33">
        <f t="shared" si="8"/>
        <v>16</v>
      </c>
    </row>
    <row r="18" spans="2:31" ht="15" customHeight="1">
      <c r="B18" s="30">
        <v>6</v>
      </c>
      <c r="C18" s="2" t="s">
        <v>22</v>
      </c>
      <c r="D18" s="3">
        <v>2002</v>
      </c>
      <c r="E18" s="2" t="s">
        <v>20</v>
      </c>
      <c r="F18" s="2" t="s">
        <v>21</v>
      </c>
      <c r="G18" s="31">
        <f t="shared" si="0"/>
        <v>59.5</v>
      </c>
      <c r="H18" s="17">
        <v>6</v>
      </c>
      <c r="I18" s="17">
        <v>10</v>
      </c>
      <c r="J18" s="17">
        <v>1.45</v>
      </c>
      <c r="K18" s="32">
        <f t="shared" si="1"/>
        <v>8.55</v>
      </c>
      <c r="L18" s="17">
        <v>0</v>
      </c>
      <c r="M18" s="31">
        <f t="shared" si="2"/>
        <v>14.55</v>
      </c>
      <c r="N18" s="17">
        <v>7.3</v>
      </c>
      <c r="O18" s="17">
        <v>10</v>
      </c>
      <c r="P18" s="17">
        <v>1.7</v>
      </c>
      <c r="Q18" s="32">
        <f t="shared" si="3"/>
        <v>8.3</v>
      </c>
      <c r="R18" s="17">
        <v>0</v>
      </c>
      <c r="S18" s="31">
        <f t="shared" si="4"/>
        <v>15.600000000000001</v>
      </c>
      <c r="T18" s="17">
        <v>6</v>
      </c>
      <c r="U18" s="17">
        <v>10</v>
      </c>
      <c r="V18" s="17">
        <v>2.05</v>
      </c>
      <c r="W18" s="32">
        <f t="shared" si="5"/>
        <v>7.95</v>
      </c>
      <c r="X18" s="17">
        <v>0</v>
      </c>
      <c r="Y18" s="31">
        <f t="shared" si="6"/>
        <v>13.95</v>
      </c>
      <c r="Z18" s="17">
        <v>6.7</v>
      </c>
      <c r="AA18" s="17">
        <v>10</v>
      </c>
      <c r="AB18" s="17">
        <v>1.3</v>
      </c>
      <c r="AC18" s="32">
        <f t="shared" si="7"/>
        <v>8.7</v>
      </c>
      <c r="AD18" s="17">
        <v>0</v>
      </c>
      <c r="AE18" s="33">
        <f t="shared" si="8"/>
        <v>15.399999999999999</v>
      </c>
    </row>
    <row r="19" spans="2:31" ht="15" customHeight="1">
      <c r="B19" s="30">
        <f t="shared" si="9"/>
        <v>7</v>
      </c>
      <c r="C19" s="2" t="s">
        <v>52</v>
      </c>
      <c r="D19" s="3">
        <v>2001</v>
      </c>
      <c r="E19" s="2" t="s">
        <v>53</v>
      </c>
      <c r="F19" s="2" t="s">
        <v>54</v>
      </c>
      <c r="G19" s="31">
        <f t="shared" si="0"/>
        <v>58.1</v>
      </c>
      <c r="H19" s="17">
        <v>6</v>
      </c>
      <c r="I19" s="17">
        <v>10</v>
      </c>
      <c r="J19" s="17">
        <v>1.4</v>
      </c>
      <c r="K19" s="32">
        <f t="shared" si="1"/>
        <v>8.6</v>
      </c>
      <c r="L19" s="17">
        <v>0</v>
      </c>
      <c r="M19" s="31">
        <f t="shared" si="2"/>
        <v>14.6</v>
      </c>
      <c r="N19" s="17">
        <v>6</v>
      </c>
      <c r="O19" s="17">
        <v>10</v>
      </c>
      <c r="P19" s="17">
        <v>2.6</v>
      </c>
      <c r="Q19" s="32">
        <f t="shared" si="3"/>
        <v>7.4</v>
      </c>
      <c r="R19" s="17">
        <v>0</v>
      </c>
      <c r="S19" s="31">
        <f t="shared" si="4"/>
        <v>13.4</v>
      </c>
      <c r="T19" s="17">
        <v>6</v>
      </c>
      <c r="U19" s="17">
        <v>10</v>
      </c>
      <c r="V19" s="17">
        <v>1.75</v>
      </c>
      <c r="W19" s="32">
        <f t="shared" si="5"/>
        <v>8.25</v>
      </c>
      <c r="X19" s="17">
        <v>0</v>
      </c>
      <c r="Y19" s="31">
        <f t="shared" si="6"/>
        <v>14.25</v>
      </c>
      <c r="Z19" s="17">
        <v>6.9</v>
      </c>
      <c r="AA19" s="17">
        <v>10</v>
      </c>
      <c r="AB19" s="17">
        <v>1.05</v>
      </c>
      <c r="AC19" s="32">
        <f t="shared" si="7"/>
        <v>8.95</v>
      </c>
      <c r="AD19" s="17">
        <v>0</v>
      </c>
      <c r="AE19" s="33">
        <f t="shared" si="8"/>
        <v>15.85</v>
      </c>
    </row>
    <row r="20" spans="2:31" ht="15" customHeight="1">
      <c r="B20" s="30">
        <f t="shared" si="9"/>
        <v>8</v>
      </c>
      <c r="C20" s="2" t="s">
        <v>51</v>
      </c>
      <c r="D20" s="3">
        <v>2001</v>
      </c>
      <c r="E20" s="2" t="s">
        <v>44</v>
      </c>
      <c r="F20" s="2" t="s">
        <v>50</v>
      </c>
      <c r="G20" s="31">
        <f t="shared" si="0"/>
        <v>57.875</v>
      </c>
      <c r="H20" s="17">
        <v>6</v>
      </c>
      <c r="I20" s="17">
        <v>10</v>
      </c>
      <c r="J20" s="17">
        <v>1.425</v>
      </c>
      <c r="K20" s="32">
        <f t="shared" si="1"/>
        <v>8.575</v>
      </c>
      <c r="L20" s="17">
        <v>0</v>
      </c>
      <c r="M20" s="31">
        <f t="shared" si="2"/>
        <v>14.575</v>
      </c>
      <c r="N20" s="17">
        <v>6</v>
      </c>
      <c r="O20" s="17">
        <v>10</v>
      </c>
      <c r="P20" s="17">
        <v>1.75</v>
      </c>
      <c r="Q20" s="32">
        <f t="shared" si="3"/>
        <v>8.25</v>
      </c>
      <c r="R20" s="17">
        <v>0</v>
      </c>
      <c r="S20" s="31">
        <f t="shared" si="4"/>
        <v>14.25</v>
      </c>
      <c r="T20" s="17">
        <v>6</v>
      </c>
      <c r="U20" s="17">
        <v>10</v>
      </c>
      <c r="V20" s="17">
        <v>2.4</v>
      </c>
      <c r="W20" s="32">
        <f t="shared" si="5"/>
        <v>7.6</v>
      </c>
      <c r="X20" s="17">
        <v>0</v>
      </c>
      <c r="Y20" s="31">
        <f t="shared" si="6"/>
        <v>13.6</v>
      </c>
      <c r="Z20" s="17">
        <v>6.9</v>
      </c>
      <c r="AA20" s="17">
        <v>10</v>
      </c>
      <c r="AB20" s="17">
        <v>1.45</v>
      </c>
      <c r="AC20" s="32">
        <f t="shared" si="7"/>
        <v>8.55</v>
      </c>
      <c r="AD20" s="17">
        <v>0</v>
      </c>
      <c r="AE20" s="33">
        <f t="shared" si="8"/>
        <v>15.450000000000001</v>
      </c>
    </row>
    <row r="21" spans="2:31" ht="15" customHeight="1">
      <c r="B21" s="30">
        <f t="shared" si="9"/>
        <v>9</v>
      </c>
      <c r="C21" s="2" t="s">
        <v>31</v>
      </c>
      <c r="D21" s="3">
        <v>2002</v>
      </c>
      <c r="E21" s="2" t="s">
        <v>29</v>
      </c>
      <c r="F21" s="2" t="s">
        <v>30</v>
      </c>
      <c r="G21" s="31">
        <f t="shared" si="0"/>
        <v>57.14999999999999</v>
      </c>
      <c r="H21" s="17">
        <v>6</v>
      </c>
      <c r="I21" s="17">
        <v>10</v>
      </c>
      <c r="J21" s="17">
        <v>2.35</v>
      </c>
      <c r="K21" s="32">
        <f t="shared" si="1"/>
        <v>7.65</v>
      </c>
      <c r="L21" s="17">
        <v>0</v>
      </c>
      <c r="M21" s="31">
        <f t="shared" si="2"/>
        <v>13.65</v>
      </c>
      <c r="N21" s="17">
        <v>6</v>
      </c>
      <c r="O21" s="17">
        <v>10</v>
      </c>
      <c r="P21" s="17">
        <v>1.5</v>
      </c>
      <c r="Q21" s="32">
        <f t="shared" si="3"/>
        <v>8.5</v>
      </c>
      <c r="R21" s="17">
        <v>0</v>
      </c>
      <c r="S21" s="31">
        <f t="shared" si="4"/>
        <v>14.5</v>
      </c>
      <c r="T21" s="17">
        <v>6</v>
      </c>
      <c r="U21" s="17">
        <v>10</v>
      </c>
      <c r="V21" s="17">
        <v>2.05</v>
      </c>
      <c r="W21" s="32">
        <f t="shared" si="5"/>
        <v>7.95</v>
      </c>
      <c r="X21" s="17">
        <v>0</v>
      </c>
      <c r="Y21" s="31">
        <f t="shared" si="6"/>
        <v>13.95</v>
      </c>
      <c r="Z21" s="17">
        <v>6.2</v>
      </c>
      <c r="AA21" s="17">
        <v>10</v>
      </c>
      <c r="AB21" s="17">
        <v>1.15</v>
      </c>
      <c r="AC21" s="32">
        <f t="shared" si="7"/>
        <v>8.85</v>
      </c>
      <c r="AD21" s="17">
        <v>0</v>
      </c>
      <c r="AE21" s="33">
        <f t="shared" si="8"/>
        <v>15.05</v>
      </c>
    </row>
    <row r="22" spans="2:31" ht="15" customHeight="1">
      <c r="B22" s="30">
        <f t="shared" si="9"/>
        <v>10</v>
      </c>
      <c r="C22" s="2" t="s">
        <v>23</v>
      </c>
      <c r="D22" s="3">
        <v>2002</v>
      </c>
      <c r="E22" s="2" t="s">
        <v>20</v>
      </c>
      <c r="F22" s="2" t="s">
        <v>21</v>
      </c>
      <c r="G22" s="31">
        <f t="shared" si="0"/>
        <v>57.075</v>
      </c>
      <c r="H22" s="17">
        <v>6</v>
      </c>
      <c r="I22" s="17">
        <v>10</v>
      </c>
      <c r="J22" s="17">
        <v>1.525</v>
      </c>
      <c r="K22" s="32">
        <f t="shared" si="1"/>
        <v>8.475</v>
      </c>
      <c r="L22" s="17">
        <v>0</v>
      </c>
      <c r="M22" s="31">
        <f t="shared" si="2"/>
        <v>14.475</v>
      </c>
      <c r="N22" s="17">
        <v>6</v>
      </c>
      <c r="O22" s="17">
        <v>10</v>
      </c>
      <c r="P22" s="17">
        <v>1.75</v>
      </c>
      <c r="Q22" s="32">
        <f t="shared" si="3"/>
        <v>8.25</v>
      </c>
      <c r="R22" s="17">
        <v>0</v>
      </c>
      <c r="S22" s="31">
        <f t="shared" si="4"/>
        <v>14.25</v>
      </c>
      <c r="T22" s="17">
        <v>6</v>
      </c>
      <c r="U22" s="17">
        <v>10</v>
      </c>
      <c r="V22" s="17">
        <v>2.95</v>
      </c>
      <c r="W22" s="32">
        <f t="shared" si="5"/>
        <v>7.05</v>
      </c>
      <c r="X22" s="17">
        <v>0</v>
      </c>
      <c r="Y22" s="31">
        <f t="shared" si="6"/>
        <v>13.05</v>
      </c>
      <c r="Z22" s="17">
        <v>6.9</v>
      </c>
      <c r="AA22" s="17">
        <v>10</v>
      </c>
      <c r="AB22" s="17">
        <v>1.6</v>
      </c>
      <c r="AC22" s="32">
        <f t="shared" si="7"/>
        <v>8.4</v>
      </c>
      <c r="AD22" s="17">
        <v>0</v>
      </c>
      <c r="AE22" s="33">
        <f t="shared" si="8"/>
        <v>15.3</v>
      </c>
    </row>
    <row r="23" spans="2:31" ht="15" customHeight="1">
      <c r="B23" s="30">
        <f t="shared" si="9"/>
        <v>11</v>
      </c>
      <c r="C23" s="2" t="s">
        <v>24</v>
      </c>
      <c r="D23" s="3">
        <v>2001</v>
      </c>
      <c r="E23" s="2" t="s">
        <v>20</v>
      </c>
      <c r="F23" s="2" t="s">
        <v>21</v>
      </c>
      <c r="G23" s="31">
        <f t="shared" si="0"/>
        <v>57.05</v>
      </c>
      <c r="H23" s="17">
        <v>6</v>
      </c>
      <c r="I23" s="17">
        <v>10</v>
      </c>
      <c r="J23" s="17">
        <v>1.25</v>
      </c>
      <c r="K23" s="32">
        <f t="shared" si="1"/>
        <v>8.75</v>
      </c>
      <c r="L23" s="17">
        <v>0</v>
      </c>
      <c r="M23" s="31">
        <f t="shared" si="2"/>
        <v>14.75</v>
      </c>
      <c r="N23" s="17">
        <v>7.3</v>
      </c>
      <c r="O23" s="17">
        <v>10</v>
      </c>
      <c r="P23" s="17">
        <v>2.75</v>
      </c>
      <c r="Q23" s="32">
        <f t="shared" si="3"/>
        <v>7.25</v>
      </c>
      <c r="R23" s="17">
        <v>0</v>
      </c>
      <c r="S23" s="31">
        <f t="shared" si="4"/>
        <v>14.55</v>
      </c>
      <c r="T23" s="17">
        <v>6</v>
      </c>
      <c r="U23" s="17">
        <v>10</v>
      </c>
      <c r="V23" s="17">
        <v>2.95</v>
      </c>
      <c r="W23" s="32">
        <f t="shared" si="5"/>
        <v>7.05</v>
      </c>
      <c r="X23" s="17">
        <v>0</v>
      </c>
      <c r="Y23" s="31">
        <f t="shared" si="6"/>
        <v>13.05</v>
      </c>
      <c r="Z23" s="17">
        <v>6.9</v>
      </c>
      <c r="AA23" s="17">
        <v>10</v>
      </c>
      <c r="AB23" s="17">
        <v>2.2</v>
      </c>
      <c r="AC23" s="32">
        <f t="shared" si="7"/>
        <v>7.8</v>
      </c>
      <c r="AD23" s="17">
        <v>0</v>
      </c>
      <c r="AE23" s="33">
        <f t="shared" si="8"/>
        <v>14.7</v>
      </c>
    </row>
    <row r="24" spans="2:31" ht="15" customHeight="1">
      <c r="B24" s="30">
        <f t="shared" si="9"/>
        <v>12</v>
      </c>
      <c r="C24" s="2" t="s">
        <v>19</v>
      </c>
      <c r="D24" s="3">
        <v>2002</v>
      </c>
      <c r="E24" s="2" t="s">
        <v>20</v>
      </c>
      <c r="F24" s="2" t="s">
        <v>21</v>
      </c>
      <c r="G24" s="31">
        <f t="shared" si="0"/>
        <v>56.8</v>
      </c>
      <c r="H24" s="17">
        <v>6</v>
      </c>
      <c r="I24" s="17">
        <v>10</v>
      </c>
      <c r="J24" s="17">
        <v>1.35</v>
      </c>
      <c r="K24" s="32">
        <f t="shared" si="1"/>
        <v>8.65</v>
      </c>
      <c r="L24" s="17">
        <v>0</v>
      </c>
      <c r="M24" s="31">
        <f t="shared" si="2"/>
        <v>14.65</v>
      </c>
      <c r="N24" s="17">
        <v>6.8</v>
      </c>
      <c r="O24" s="17">
        <v>10</v>
      </c>
      <c r="P24" s="17">
        <v>3</v>
      </c>
      <c r="Q24" s="32">
        <f t="shared" si="3"/>
        <v>7</v>
      </c>
      <c r="R24" s="17">
        <v>0</v>
      </c>
      <c r="S24" s="31">
        <f t="shared" si="4"/>
        <v>13.8</v>
      </c>
      <c r="T24" s="17">
        <v>6.2</v>
      </c>
      <c r="U24" s="17">
        <v>10</v>
      </c>
      <c r="V24" s="17">
        <v>3.9</v>
      </c>
      <c r="W24" s="32">
        <f t="shared" si="5"/>
        <v>6.1</v>
      </c>
      <c r="X24" s="17">
        <v>0</v>
      </c>
      <c r="Y24" s="31">
        <f t="shared" si="6"/>
        <v>12.3</v>
      </c>
      <c r="Z24" s="17">
        <v>7.4</v>
      </c>
      <c r="AA24" s="17">
        <v>10</v>
      </c>
      <c r="AB24" s="17">
        <v>1.35</v>
      </c>
      <c r="AC24" s="32">
        <f t="shared" si="7"/>
        <v>8.65</v>
      </c>
      <c r="AD24" s="17">
        <v>0</v>
      </c>
      <c r="AE24" s="33">
        <f t="shared" si="8"/>
        <v>16.05</v>
      </c>
    </row>
    <row r="25" spans="2:31" ht="15" customHeight="1">
      <c r="B25" s="30">
        <f t="shared" si="9"/>
        <v>13</v>
      </c>
      <c r="C25" s="2" t="s">
        <v>46</v>
      </c>
      <c r="D25" s="3">
        <v>2002</v>
      </c>
      <c r="E25" s="2" t="s">
        <v>44</v>
      </c>
      <c r="F25" s="2" t="s">
        <v>45</v>
      </c>
      <c r="G25" s="31">
        <f t="shared" si="0"/>
        <v>56.625</v>
      </c>
      <c r="H25" s="17">
        <v>6</v>
      </c>
      <c r="I25" s="17">
        <v>10</v>
      </c>
      <c r="J25" s="17">
        <v>1.325</v>
      </c>
      <c r="K25" s="32">
        <f t="shared" si="1"/>
        <v>8.675</v>
      </c>
      <c r="L25" s="17">
        <v>0</v>
      </c>
      <c r="M25" s="31">
        <f t="shared" si="2"/>
        <v>14.675</v>
      </c>
      <c r="N25" s="17">
        <v>6</v>
      </c>
      <c r="O25" s="17">
        <v>10</v>
      </c>
      <c r="P25" s="17">
        <v>2</v>
      </c>
      <c r="Q25" s="32">
        <f t="shared" si="3"/>
        <v>8</v>
      </c>
      <c r="R25" s="17">
        <v>0</v>
      </c>
      <c r="S25" s="31">
        <f t="shared" si="4"/>
        <v>14</v>
      </c>
      <c r="T25" s="17">
        <v>5</v>
      </c>
      <c r="U25" s="17">
        <v>10</v>
      </c>
      <c r="V25" s="17">
        <v>2.6</v>
      </c>
      <c r="W25" s="32">
        <f t="shared" si="5"/>
        <v>7.4</v>
      </c>
      <c r="X25" s="17">
        <v>0</v>
      </c>
      <c r="Y25" s="31">
        <f t="shared" si="6"/>
        <v>12.4</v>
      </c>
      <c r="Z25" s="17">
        <v>6.9</v>
      </c>
      <c r="AA25" s="17">
        <v>10</v>
      </c>
      <c r="AB25" s="17">
        <v>1.35</v>
      </c>
      <c r="AC25" s="32">
        <f t="shared" si="7"/>
        <v>8.65</v>
      </c>
      <c r="AD25" s="17">
        <v>0</v>
      </c>
      <c r="AE25" s="33">
        <f t="shared" si="8"/>
        <v>15.55</v>
      </c>
    </row>
    <row r="26" spans="2:31" ht="15" customHeight="1">
      <c r="B26" s="30">
        <f t="shared" si="9"/>
        <v>14</v>
      </c>
      <c r="C26" s="2" t="s">
        <v>40</v>
      </c>
      <c r="D26" s="3">
        <v>2001</v>
      </c>
      <c r="E26" s="2" t="s">
        <v>41</v>
      </c>
      <c r="F26" s="2" t="s">
        <v>42</v>
      </c>
      <c r="G26" s="31">
        <f t="shared" si="0"/>
        <v>56</v>
      </c>
      <c r="H26" s="17">
        <v>6</v>
      </c>
      <c r="I26" s="17">
        <v>10</v>
      </c>
      <c r="J26" s="17">
        <v>2.35</v>
      </c>
      <c r="K26" s="32">
        <f t="shared" si="1"/>
        <v>7.65</v>
      </c>
      <c r="L26" s="17">
        <v>0</v>
      </c>
      <c r="M26" s="31">
        <f t="shared" si="2"/>
        <v>13.65</v>
      </c>
      <c r="N26" s="17">
        <v>6.5</v>
      </c>
      <c r="O26" s="17">
        <v>10</v>
      </c>
      <c r="P26" s="17">
        <v>2.1</v>
      </c>
      <c r="Q26" s="32">
        <f t="shared" si="3"/>
        <v>7.9</v>
      </c>
      <c r="R26" s="17">
        <v>0</v>
      </c>
      <c r="S26" s="31">
        <f t="shared" si="4"/>
        <v>14.4</v>
      </c>
      <c r="T26" s="17">
        <v>6</v>
      </c>
      <c r="U26" s="17">
        <v>10</v>
      </c>
      <c r="V26" s="17">
        <v>2.75</v>
      </c>
      <c r="W26" s="32">
        <f t="shared" si="5"/>
        <v>7.25</v>
      </c>
      <c r="X26" s="17">
        <v>0</v>
      </c>
      <c r="Y26" s="31">
        <f t="shared" si="6"/>
        <v>13.25</v>
      </c>
      <c r="Z26" s="17">
        <v>6.7</v>
      </c>
      <c r="AA26" s="17">
        <v>10</v>
      </c>
      <c r="AB26" s="17">
        <v>2</v>
      </c>
      <c r="AC26" s="32">
        <f t="shared" si="7"/>
        <v>8</v>
      </c>
      <c r="AD26" s="17">
        <v>0</v>
      </c>
      <c r="AE26" s="33">
        <f t="shared" si="8"/>
        <v>14.7</v>
      </c>
    </row>
    <row r="27" spans="2:31" ht="15" customHeight="1">
      <c r="B27" s="30">
        <f t="shared" si="9"/>
        <v>15</v>
      </c>
      <c r="C27" s="2" t="s">
        <v>39</v>
      </c>
      <c r="D27" s="3">
        <v>2001</v>
      </c>
      <c r="E27" s="2" t="s">
        <v>37</v>
      </c>
      <c r="F27" s="2" t="s">
        <v>38</v>
      </c>
      <c r="G27" s="31">
        <f t="shared" si="0"/>
        <v>54.875</v>
      </c>
      <c r="H27" s="17">
        <v>6</v>
      </c>
      <c r="I27" s="17">
        <v>10</v>
      </c>
      <c r="J27" s="17">
        <v>1.9</v>
      </c>
      <c r="K27" s="32">
        <f t="shared" si="1"/>
        <v>8.1</v>
      </c>
      <c r="L27" s="17">
        <v>0</v>
      </c>
      <c r="M27" s="31">
        <f t="shared" si="2"/>
        <v>14.1</v>
      </c>
      <c r="N27" s="17">
        <v>6.8</v>
      </c>
      <c r="O27" s="17">
        <v>10</v>
      </c>
      <c r="P27" s="17">
        <v>1.875</v>
      </c>
      <c r="Q27" s="32">
        <f t="shared" si="3"/>
        <v>8.125</v>
      </c>
      <c r="R27" s="17">
        <v>0</v>
      </c>
      <c r="S27" s="31">
        <f t="shared" si="4"/>
        <v>14.925</v>
      </c>
      <c r="T27" s="17">
        <v>6</v>
      </c>
      <c r="U27" s="17">
        <v>10</v>
      </c>
      <c r="V27" s="17">
        <v>3.7</v>
      </c>
      <c r="W27" s="32">
        <f t="shared" si="5"/>
        <v>6.3</v>
      </c>
      <c r="X27" s="17">
        <v>0</v>
      </c>
      <c r="Y27" s="31">
        <f t="shared" si="6"/>
        <v>12.3</v>
      </c>
      <c r="Z27" s="17">
        <v>6</v>
      </c>
      <c r="AA27" s="17">
        <v>10</v>
      </c>
      <c r="AB27" s="17">
        <v>2.45</v>
      </c>
      <c r="AC27" s="32">
        <f t="shared" si="7"/>
        <v>7.55</v>
      </c>
      <c r="AD27" s="17">
        <v>0</v>
      </c>
      <c r="AE27" s="33">
        <f t="shared" si="8"/>
        <v>13.55</v>
      </c>
    </row>
    <row r="28" spans="2:31" ht="15" customHeight="1">
      <c r="B28" s="30">
        <f t="shared" si="9"/>
        <v>16</v>
      </c>
      <c r="C28" s="2" t="s">
        <v>156</v>
      </c>
      <c r="D28" s="3">
        <v>2001</v>
      </c>
      <c r="E28" s="2" t="s">
        <v>44</v>
      </c>
      <c r="F28" s="2" t="s">
        <v>50</v>
      </c>
      <c r="G28" s="31">
        <f t="shared" si="0"/>
        <v>53.7</v>
      </c>
      <c r="H28" s="17">
        <v>6</v>
      </c>
      <c r="I28" s="17">
        <v>10</v>
      </c>
      <c r="J28" s="17">
        <v>3.35</v>
      </c>
      <c r="K28" s="32">
        <f t="shared" si="1"/>
        <v>6.65</v>
      </c>
      <c r="L28" s="17">
        <v>0</v>
      </c>
      <c r="M28" s="31">
        <f t="shared" si="2"/>
        <v>12.65</v>
      </c>
      <c r="N28" s="17">
        <v>6</v>
      </c>
      <c r="O28" s="17">
        <v>10</v>
      </c>
      <c r="P28" s="17">
        <v>2.6</v>
      </c>
      <c r="Q28" s="32">
        <f t="shared" si="3"/>
        <v>7.4</v>
      </c>
      <c r="R28" s="17">
        <v>0</v>
      </c>
      <c r="S28" s="31">
        <f t="shared" si="4"/>
        <v>13.4</v>
      </c>
      <c r="T28" s="17">
        <v>6</v>
      </c>
      <c r="U28" s="17">
        <v>10</v>
      </c>
      <c r="V28" s="17">
        <v>2.6</v>
      </c>
      <c r="W28" s="32">
        <f t="shared" si="5"/>
        <v>7.4</v>
      </c>
      <c r="X28" s="17">
        <v>0</v>
      </c>
      <c r="Y28" s="31">
        <f t="shared" si="6"/>
        <v>13.4</v>
      </c>
      <c r="Z28" s="17">
        <v>6.4</v>
      </c>
      <c r="AA28" s="17">
        <v>10</v>
      </c>
      <c r="AB28" s="17">
        <v>2.15</v>
      </c>
      <c r="AC28" s="32">
        <f t="shared" si="7"/>
        <v>7.85</v>
      </c>
      <c r="AD28" s="17">
        <v>0</v>
      </c>
      <c r="AE28" s="33">
        <f t="shared" si="8"/>
        <v>14.25</v>
      </c>
    </row>
    <row r="29" spans="2:31" ht="15" customHeight="1">
      <c r="B29" s="30">
        <f t="shared" si="9"/>
        <v>17</v>
      </c>
      <c r="C29" s="2" t="s">
        <v>28</v>
      </c>
      <c r="D29" s="3">
        <v>2002</v>
      </c>
      <c r="E29" s="2" t="s">
        <v>29</v>
      </c>
      <c r="F29" s="2" t="s">
        <v>30</v>
      </c>
      <c r="G29" s="31">
        <f t="shared" si="0"/>
        <v>53.27499999999999</v>
      </c>
      <c r="H29" s="17">
        <v>6</v>
      </c>
      <c r="I29" s="17">
        <v>10</v>
      </c>
      <c r="J29" s="17">
        <v>2.025</v>
      </c>
      <c r="K29" s="32">
        <f t="shared" si="1"/>
        <v>7.975</v>
      </c>
      <c r="L29" s="17">
        <v>0</v>
      </c>
      <c r="M29" s="31">
        <f t="shared" si="2"/>
        <v>13.975</v>
      </c>
      <c r="N29" s="17">
        <v>6</v>
      </c>
      <c r="O29" s="17">
        <v>10</v>
      </c>
      <c r="P29" s="17">
        <v>3.05</v>
      </c>
      <c r="Q29" s="32">
        <f t="shared" si="3"/>
        <v>6.95</v>
      </c>
      <c r="R29" s="17">
        <v>0</v>
      </c>
      <c r="S29" s="31">
        <f t="shared" si="4"/>
        <v>12.95</v>
      </c>
      <c r="T29" s="17">
        <v>6</v>
      </c>
      <c r="U29" s="17">
        <v>10</v>
      </c>
      <c r="V29" s="17">
        <v>4.1</v>
      </c>
      <c r="W29" s="32">
        <f t="shared" si="5"/>
        <v>5.9</v>
      </c>
      <c r="X29" s="17">
        <v>0</v>
      </c>
      <c r="Y29" s="31">
        <f t="shared" si="6"/>
        <v>11.9</v>
      </c>
      <c r="Z29" s="17">
        <v>6.2</v>
      </c>
      <c r="AA29" s="17">
        <v>10</v>
      </c>
      <c r="AB29" s="17">
        <v>1.75</v>
      </c>
      <c r="AC29" s="32">
        <f t="shared" si="7"/>
        <v>8.25</v>
      </c>
      <c r="AD29" s="17">
        <v>0</v>
      </c>
      <c r="AE29" s="33">
        <f t="shared" si="8"/>
        <v>14.45</v>
      </c>
    </row>
    <row r="30" spans="2:31" ht="15" customHeight="1">
      <c r="B30" s="30">
        <f t="shared" si="9"/>
        <v>18</v>
      </c>
      <c r="C30" s="2" t="s">
        <v>32</v>
      </c>
      <c r="D30" s="3">
        <v>2002</v>
      </c>
      <c r="E30" s="2" t="s">
        <v>33</v>
      </c>
      <c r="F30" s="2" t="s">
        <v>34</v>
      </c>
      <c r="G30" s="31">
        <f t="shared" si="0"/>
        <v>51.65</v>
      </c>
      <c r="H30" s="17">
        <v>6</v>
      </c>
      <c r="I30" s="17">
        <v>10</v>
      </c>
      <c r="J30" s="17">
        <v>2.95</v>
      </c>
      <c r="K30" s="32">
        <f t="shared" si="1"/>
        <v>7.05</v>
      </c>
      <c r="L30" s="17">
        <v>0</v>
      </c>
      <c r="M30" s="31">
        <f t="shared" si="2"/>
        <v>13.05</v>
      </c>
      <c r="N30" s="17">
        <v>6</v>
      </c>
      <c r="O30" s="17">
        <v>10</v>
      </c>
      <c r="P30" s="17">
        <v>2.55</v>
      </c>
      <c r="Q30" s="32">
        <f t="shared" si="3"/>
        <v>7.45</v>
      </c>
      <c r="R30" s="17">
        <v>0</v>
      </c>
      <c r="S30" s="31">
        <f t="shared" si="4"/>
        <v>13.45</v>
      </c>
      <c r="T30" s="17">
        <v>6</v>
      </c>
      <c r="U30" s="17">
        <v>10</v>
      </c>
      <c r="V30" s="17">
        <v>4.85</v>
      </c>
      <c r="W30" s="32">
        <f t="shared" si="5"/>
        <v>5.15</v>
      </c>
      <c r="X30" s="17">
        <v>0</v>
      </c>
      <c r="Y30" s="31">
        <f t="shared" si="6"/>
        <v>11.15</v>
      </c>
      <c r="Z30" s="17">
        <v>6.2</v>
      </c>
      <c r="AA30" s="17">
        <v>10</v>
      </c>
      <c r="AB30" s="17">
        <v>2.2</v>
      </c>
      <c r="AC30" s="32">
        <f t="shared" si="7"/>
        <v>7.8</v>
      </c>
      <c r="AD30" s="17">
        <v>0</v>
      </c>
      <c r="AE30" s="33">
        <f t="shared" si="8"/>
        <v>14</v>
      </c>
    </row>
    <row r="31" spans="2:31" ht="15" customHeight="1">
      <c r="B31" s="30">
        <f t="shared" si="9"/>
        <v>19</v>
      </c>
      <c r="C31" s="2" t="s">
        <v>36</v>
      </c>
      <c r="D31" s="3">
        <v>2002</v>
      </c>
      <c r="E31" s="2" t="s">
        <v>33</v>
      </c>
      <c r="F31" s="2" t="s">
        <v>34</v>
      </c>
      <c r="G31" s="31">
        <f t="shared" si="0"/>
        <v>50.5</v>
      </c>
      <c r="H31" s="17">
        <v>6</v>
      </c>
      <c r="I31" s="17">
        <v>10</v>
      </c>
      <c r="J31" s="17">
        <v>4</v>
      </c>
      <c r="K31" s="32">
        <f t="shared" si="1"/>
        <v>6</v>
      </c>
      <c r="L31" s="17">
        <v>0</v>
      </c>
      <c r="M31" s="31">
        <f t="shared" si="2"/>
        <v>12</v>
      </c>
      <c r="N31" s="17">
        <v>6</v>
      </c>
      <c r="O31" s="17">
        <v>10</v>
      </c>
      <c r="P31" s="17">
        <v>2.5</v>
      </c>
      <c r="Q31" s="32">
        <f t="shared" si="3"/>
        <v>7.5</v>
      </c>
      <c r="R31" s="17">
        <v>0</v>
      </c>
      <c r="S31" s="31">
        <f t="shared" si="4"/>
        <v>13.5</v>
      </c>
      <c r="T31" s="17">
        <v>6</v>
      </c>
      <c r="U31" s="17">
        <v>10</v>
      </c>
      <c r="V31" s="17">
        <v>5.2</v>
      </c>
      <c r="W31" s="32">
        <f t="shared" si="5"/>
        <v>4.8</v>
      </c>
      <c r="X31" s="17">
        <v>0</v>
      </c>
      <c r="Y31" s="31">
        <f t="shared" si="6"/>
        <v>10.8</v>
      </c>
      <c r="Z31" s="17">
        <v>6.5</v>
      </c>
      <c r="AA31" s="17">
        <v>10</v>
      </c>
      <c r="AB31" s="17">
        <v>2.3</v>
      </c>
      <c r="AC31" s="32">
        <f t="shared" si="7"/>
        <v>7.7</v>
      </c>
      <c r="AD31" s="17">
        <v>0</v>
      </c>
      <c r="AE31" s="33">
        <f t="shared" si="8"/>
        <v>14.2</v>
      </c>
    </row>
    <row r="32" spans="2:31" ht="15" customHeight="1">
      <c r="B32" s="30">
        <f t="shared" si="9"/>
        <v>20</v>
      </c>
      <c r="C32" s="2" t="s">
        <v>35</v>
      </c>
      <c r="D32" s="3">
        <v>2002</v>
      </c>
      <c r="E32" s="2" t="s">
        <v>33</v>
      </c>
      <c r="F32" s="2" t="s">
        <v>34</v>
      </c>
      <c r="G32" s="31">
        <f t="shared" si="0"/>
        <v>48.15</v>
      </c>
      <c r="H32" s="17">
        <v>6</v>
      </c>
      <c r="I32" s="17">
        <v>10</v>
      </c>
      <c r="J32" s="17">
        <v>3.75</v>
      </c>
      <c r="K32" s="32">
        <f t="shared" si="1"/>
        <v>6.25</v>
      </c>
      <c r="L32" s="17">
        <v>0</v>
      </c>
      <c r="M32" s="31">
        <f t="shared" si="2"/>
        <v>12.25</v>
      </c>
      <c r="N32" s="17">
        <v>6</v>
      </c>
      <c r="O32" s="17">
        <v>10</v>
      </c>
      <c r="P32" s="17">
        <v>3</v>
      </c>
      <c r="Q32" s="32">
        <f t="shared" si="3"/>
        <v>7</v>
      </c>
      <c r="R32" s="17">
        <v>0</v>
      </c>
      <c r="S32" s="31">
        <f t="shared" si="4"/>
        <v>13</v>
      </c>
      <c r="T32" s="17">
        <v>6</v>
      </c>
      <c r="U32" s="17">
        <v>10</v>
      </c>
      <c r="V32" s="17">
        <v>5.85</v>
      </c>
      <c r="W32" s="32">
        <f t="shared" si="5"/>
        <v>4.15</v>
      </c>
      <c r="X32" s="17">
        <v>0</v>
      </c>
      <c r="Y32" s="31">
        <f t="shared" si="6"/>
        <v>10.15</v>
      </c>
      <c r="Z32" s="17">
        <v>6.2</v>
      </c>
      <c r="AA32" s="17">
        <v>10</v>
      </c>
      <c r="AB32" s="17">
        <v>3.45</v>
      </c>
      <c r="AC32" s="32">
        <f t="shared" si="7"/>
        <v>6.55</v>
      </c>
      <c r="AD32" s="17">
        <v>0</v>
      </c>
      <c r="AE32" s="33">
        <f t="shared" si="8"/>
        <v>12.75</v>
      </c>
    </row>
    <row r="33" spans="2:31" ht="15" customHeight="1" thickBot="1">
      <c r="B33" s="55">
        <f t="shared" si="9"/>
        <v>21</v>
      </c>
      <c r="C33" s="42" t="s">
        <v>25</v>
      </c>
      <c r="D33" s="43">
        <v>2002</v>
      </c>
      <c r="E33" s="42" t="s">
        <v>26</v>
      </c>
      <c r="F33" s="42" t="s">
        <v>27</v>
      </c>
      <c r="G33" s="56">
        <f t="shared" si="0"/>
        <v>47.05</v>
      </c>
      <c r="H33" s="45">
        <v>6</v>
      </c>
      <c r="I33" s="45">
        <v>10</v>
      </c>
      <c r="J33" s="45">
        <v>3.2</v>
      </c>
      <c r="K33" s="46">
        <f t="shared" si="1"/>
        <v>6.8</v>
      </c>
      <c r="L33" s="45">
        <v>0</v>
      </c>
      <c r="M33" s="56">
        <f t="shared" si="2"/>
        <v>12.8</v>
      </c>
      <c r="N33" s="45">
        <v>6</v>
      </c>
      <c r="O33" s="45">
        <v>10</v>
      </c>
      <c r="P33" s="45">
        <v>3.5</v>
      </c>
      <c r="Q33" s="46">
        <f t="shared" si="3"/>
        <v>6.5</v>
      </c>
      <c r="R33" s="45">
        <v>0</v>
      </c>
      <c r="S33" s="56">
        <f t="shared" si="4"/>
        <v>12.5</v>
      </c>
      <c r="T33" s="45">
        <v>5</v>
      </c>
      <c r="U33" s="45">
        <v>10</v>
      </c>
      <c r="V33" s="45">
        <v>5.95</v>
      </c>
      <c r="W33" s="46">
        <f t="shared" si="5"/>
        <v>4.05</v>
      </c>
      <c r="X33" s="45">
        <v>0</v>
      </c>
      <c r="Y33" s="56">
        <f t="shared" si="6"/>
        <v>9.05</v>
      </c>
      <c r="Z33" s="45">
        <v>6.2</v>
      </c>
      <c r="AA33" s="45">
        <v>10</v>
      </c>
      <c r="AB33" s="45">
        <v>3.5</v>
      </c>
      <c r="AC33" s="46">
        <f t="shared" si="7"/>
        <v>6.5</v>
      </c>
      <c r="AD33" s="45">
        <v>0</v>
      </c>
      <c r="AE33" s="57">
        <f t="shared" si="8"/>
        <v>12.7</v>
      </c>
    </row>
    <row r="34" spans="8:31" ht="12.75">
      <c r="H34" s="38"/>
      <c r="I34" s="38"/>
      <c r="J34" s="38"/>
      <c r="L34" s="38"/>
      <c r="M34" s="38"/>
      <c r="N34" s="38"/>
      <c r="O34" s="38"/>
      <c r="P34" s="38"/>
      <c r="Q34" s="22"/>
      <c r="R34" s="38"/>
      <c r="S34" s="38"/>
      <c r="T34" s="38"/>
      <c r="U34" s="38"/>
      <c r="V34" s="38"/>
      <c r="W34" s="22"/>
      <c r="X34" s="38"/>
      <c r="Y34" s="38"/>
      <c r="Z34" s="38"/>
      <c r="AA34" s="38"/>
      <c r="AB34" s="38"/>
      <c r="AC34" s="22"/>
      <c r="AD34" s="38"/>
      <c r="AE34" s="38"/>
    </row>
    <row r="35" spans="13:31" ht="12.75">
      <c r="M35" s="38"/>
      <c r="N35" s="22"/>
      <c r="O35" s="22"/>
      <c r="P35" s="22"/>
      <c r="Q35" s="22"/>
      <c r="R35" s="22"/>
      <c r="S35" s="38"/>
      <c r="T35" s="22"/>
      <c r="U35" s="22"/>
      <c r="V35" s="22"/>
      <c r="W35" s="22"/>
      <c r="X35" s="22"/>
      <c r="Y35" s="38"/>
      <c r="Z35" s="22"/>
      <c r="AA35" s="22"/>
      <c r="AB35" s="22"/>
      <c r="AC35" s="22"/>
      <c r="AD35" s="22"/>
      <c r="AE35" s="38"/>
    </row>
  </sheetData>
  <sheetProtection formatColumns="0"/>
  <mergeCells count="12">
    <mergeCell ref="G11:G12"/>
    <mergeCell ref="N11:S11"/>
    <mergeCell ref="B2:AE2"/>
    <mergeCell ref="B4:AE4"/>
    <mergeCell ref="B11:B12"/>
    <mergeCell ref="C11:C12"/>
    <mergeCell ref="D11:D12"/>
    <mergeCell ref="E11:E12"/>
    <mergeCell ref="T11:Y11"/>
    <mergeCell ref="Z11:AE11"/>
    <mergeCell ref="H11:M11"/>
    <mergeCell ref="F11:F12"/>
  </mergeCells>
  <printOptions/>
  <pageMargins left="0.4330708661417323" right="0.5511811023622047" top="0.787401574803149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28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00390625" style="21" customWidth="1"/>
    <col min="2" max="2" width="3.57421875" style="21" customWidth="1"/>
    <col min="3" max="3" width="21.7109375" style="21" customWidth="1"/>
    <col min="4" max="4" width="6.421875" style="21" customWidth="1"/>
    <col min="5" max="5" width="20.00390625" style="21" customWidth="1"/>
    <col min="6" max="6" width="21.00390625" style="21" customWidth="1"/>
    <col min="7" max="7" width="7.7109375" style="21" customWidth="1"/>
    <col min="8" max="8" width="8.140625" style="22" customWidth="1"/>
    <col min="9" max="13" width="7.7109375" style="22" customWidth="1"/>
    <col min="14" max="14" width="8.140625" style="21" customWidth="1"/>
    <col min="15" max="19" width="7.7109375" style="21" customWidth="1"/>
    <col min="20" max="20" width="8.140625" style="21" customWidth="1"/>
    <col min="21" max="25" width="7.7109375" style="21" customWidth="1"/>
    <col min="26" max="26" width="8.140625" style="21" customWidth="1"/>
    <col min="27" max="31" width="7.7109375" style="21" customWidth="1"/>
    <col min="32" max="16384" width="9.140625" style="21" customWidth="1"/>
  </cols>
  <sheetData>
    <row r="1" ht="13.5" thickBot="1"/>
    <row r="2" spans="2:31" ht="33" customHeight="1" thickBot="1">
      <c r="B2" s="63" t="s">
        <v>152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</row>
    <row r="3" spans="3:31" ht="18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2:31" ht="20.25">
      <c r="B4" s="66" t="s">
        <v>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</row>
    <row r="6" spans="2:13" s="25" customFormat="1" ht="15.75">
      <c r="B6" s="24" t="s">
        <v>151</v>
      </c>
      <c r="C6" s="24"/>
      <c r="D6" s="20" t="s">
        <v>64</v>
      </c>
      <c r="H6" s="26"/>
      <c r="I6" s="26"/>
      <c r="J6" s="26"/>
      <c r="K6" s="26"/>
      <c r="L6" s="26"/>
      <c r="M6" s="26"/>
    </row>
    <row r="7" spans="2:4" ht="12.75">
      <c r="B7" s="27"/>
      <c r="C7" s="27"/>
      <c r="D7" s="27"/>
    </row>
    <row r="8" spans="2:4" ht="12.75">
      <c r="B8" s="27" t="s">
        <v>2</v>
      </c>
      <c r="C8" s="27"/>
      <c r="D8" s="19" t="s">
        <v>59</v>
      </c>
    </row>
    <row r="9" spans="2:4" ht="12.75">
      <c r="B9" s="27" t="s">
        <v>1</v>
      </c>
      <c r="C9" s="27"/>
      <c r="D9" s="19" t="s">
        <v>60</v>
      </c>
    </row>
    <row r="10" ht="13.5" thickBot="1"/>
    <row r="11" spans="2:31" ht="12.75" customHeight="1">
      <c r="B11" s="73" t="s">
        <v>3</v>
      </c>
      <c r="C11" s="75" t="s">
        <v>55</v>
      </c>
      <c r="D11" s="75" t="s">
        <v>14</v>
      </c>
      <c r="E11" s="75" t="s">
        <v>4</v>
      </c>
      <c r="F11" s="75" t="s">
        <v>5</v>
      </c>
      <c r="G11" s="79" t="s">
        <v>12</v>
      </c>
      <c r="H11" s="77" t="s">
        <v>6</v>
      </c>
      <c r="I11" s="77"/>
      <c r="J11" s="77"/>
      <c r="K11" s="77"/>
      <c r="L11" s="77"/>
      <c r="M11" s="77"/>
      <c r="N11" s="81" t="s">
        <v>56</v>
      </c>
      <c r="O11" s="82"/>
      <c r="P11" s="82"/>
      <c r="Q11" s="82"/>
      <c r="R11" s="82"/>
      <c r="S11" s="83"/>
      <c r="T11" s="77" t="s">
        <v>57</v>
      </c>
      <c r="U11" s="77"/>
      <c r="V11" s="77"/>
      <c r="W11" s="77"/>
      <c r="X11" s="77"/>
      <c r="Y11" s="77"/>
      <c r="Z11" s="77" t="s">
        <v>58</v>
      </c>
      <c r="AA11" s="77"/>
      <c r="AB11" s="77"/>
      <c r="AC11" s="77"/>
      <c r="AD11" s="77"/>
      <c r="AE11" s="78"/>
    </row>
    <row r="12" spans="2:31" ht="34.5" customHeight="1">
      <c r="B12" s="74"/>
      <c r="C12" s="76"/>
      <c r="D12" s="76"/>
      <c r="E12" s="76"/>
      <c r="F12" s="76"/>
      <c r="G12" s="80"/>
      <c r="H12" s="28" t="s">
        <v>7</v>
      </c>
      <c r="I12" s="28" t="s">
        <v>8</v>
      </c>
      <c r="J12" s="28" t="s">
        <v>13</v>
      </c>
      <c r="K12" s="28" t="s">
        <v>9</v>
      </c>
      <c r="L12" s="28" t="s">
        <v>10</v>
      </c>
      <c r="M12" s="28" t="s">
        <v>11</v>
      </c>
      <c r="N12" s="28" t="s">
        <v>7</v>
      </c>
      <c r="O12" s="28" t="s">
        <v>8</v>
      </c>
      <c r="P12" s="28" t="s">
        <v>13</v>
      </c>
      <c r="Q12" s="28" t="s">
        <v>9</v>
      </c>
      <c r="R12" s="28" t="s">
        <v>10</v>
      </c>
      <c r="S12" s="28" t="s">
        <v>11</v>
      </c>
      <c r="T12" s="28" t="s">
        <v>7</v>
      </c>
      <c r="U12" s="28" t="s">
        <v>8</v>
      </c>
      <c r="V12" s="28" t="s">
        <v>13</v>
      </c>
      <c r="W12" s="28" t="s">
        <v>9</v>
      </c>
      <c r="X12" s="28" t="s">
        <v>10</v>
      </c>
      <c r="Y12" s="28" t="s">
        <v>11</v>
      </c>
      <c r="Z12" s="28" t="s">
        <v>7</v>
      </c>
      <c r="AA12" s="28" t="s">
        <v>8</v>
      </c>
      <c r="AB12" s="28" t="s">
        <v>13</v>
      </c>
      <c r="AC12" s="28" t="s">
        <v>9</v>
      </c>
      <c r="AD12" s="28" t="s">
        <v>10</v>
      </c>
      <c r="AE12" s="29" t="s">
        <v>11</v>
      </c>
    </row>
    <row r="13" spans="2:31" ht="15" customHeight="1">
      <c r="B13" s="30">
        <v>1</v>
      </c>
      <c r="C13" s="2" t="s">
        <v>110</v>
      </c>
      <c r="D13" s="3">
        <v>2001</v>
      </c>
      <c r="E13" s="2" t="s">
        <v>53</v>
      </c>
      <c r="F13" s="2" t="s">
        <v>54</v>
      </c>
      <c r="G13" s="31">
        <f aca="true" t="shared" si="0" ref="G13:G28">M13+S13+Y13+AE13</f>
        <v>62.425</v>
      </c>
      <c r="H13" s="17">
        <v>6</v>
      </c>
      <c r="I13" s="17">
        <v>10</v>
      </c>
      <c r="J13" s="17">
        <v>0.85</v>
      </c>
      <c r="K13" s="32">
        <f aca="true" t="shared" si="1" ref="K13:K28">MAX(0,I13-J13)</f>
        <v>9.15</v>
      </c>
      <c r="L13" s="17">
        <v>0</v>
      </c>
      <c r="M13" s="31">
        <f aca="true" t="shared" si="2" ref="M13:M28">H13+K13-L13</f>
        <v>15.15</v>
      </c>
      <c r="N13" s="17">
        <v>6</v>
      </c>
      <c r="O13" s="17">
        <v>10</v>
      </c>
      <c r="P13" s="17">
        <v>0.625</v>
      </c>
      <c r="Q13" s="32">
        <f aca="true" t="shared" si="3" ref="Q13:Q28">MAX(0,O13-P13)</f>
        <v>9.375</v>
      </c>
      <c r="R13" s="17">
        <v>0</v>
      </c>
      <c r="S13" s="31">
        <f aca="true" t="shared" si="4" ref="S13:S28">N13+Q13-R13</f>
        <v>15.375</v>
      </c>
      <c r="T13" s="17">
        <v>6.8</v>
      </c>
      <c r="U13" s="17">
        <v>10</v>
      </c>
      <c r="V13" s="17">
        <v>0.95</v>
      </c>
      <c r="W13" s="32">
        <f aca="true" t="shared" si="5" ref="W13:W28">MAX(0,U13-V13)</f>
        <v>9.05</v>
      </c>
      <c r="X13" s="17">
        <v>0</v>
      </c>
      <c r="Y13" s="31">
        <f aca="true" t="shared" si="6" ref="Y13:Y28">T13+W13-X13</f>
        <v>15.850000000000001</v>
      </c>
      <c r="Z13" s="17">
        <v>6.9</v>
      </c>
      <c r="AA13" s="17">
        <v>10</v>
      </c>
      <c r="AB13" s="17">
        <v>0.85</v>
      </c>
      <c r="AC13" s="32">
        <f aca="true" t="shared" si="7" ref="AC13:AC28">MAX(0,AA13-AB13)</f>
        <v>9.15</v>
      </c>
      <c r="AD13" s="17">
        <v>0</v>
      </c>
      <c r="AE13" s="33">
        <f aca="true" t="shared" si="8" ref="AE13:AE28">Z13+AC13-AD13</f>
        <v>16.05</v>
      </c>
    </row>
    <row r="14" spans="2:31" ht="15" customHeight="1">
      <c r="B14" s="30">
        <f aca="true" t="shared" si="9" ref="B14:B28">B13+1</f>
        <v>2</v>
      </c>
      <c r="C14" s="2" t="s">
        <v>97</v>
      </c>
      <c r="D14" s="3">
        <v>2000</v>
      </c>
      <c r="E14" s="2" t="s">
        <v>20</v>
      </c>
      <c r="F14" s="2" t="s">
        <v>96</v>
      </c>
      <c r="G14" s="31">
        <f t="shared" si="0"/>
        <v>57.25</v>
      </c>
      <c r="H14" s="17">
        <v>6</v>
      </c>
      <c r="I14" s="17">
        <v>10</v>
      </c>
      <c r="J14" s="17">
        <v>1.3</v>
      </c>
      <c r="K14" s="32">
        <f t="shared" si="1"/>
        <v>8.7</v>
      </c>
      <c r="L14" s="17">
        <v>0</v>
      </c>
      <c r="M14" s="31">
        <f t="shared" si="2"/>
        <v>14.7</v>
      </c>
      <c r="N14" s="17">
        <v>5</v>
      </c>
      <c r="O14" s="17">
        <v>10</v>
      </c>
      <c r="P14" s="17">
        <v>2</v>
      </c>
      <c r="Q14" s="32">
        <f t="shared" si="3"/>
        <v>8</v>
      </c>
      <c r="R14" s="17">
        <v>0</v>
      </c>
      <c r="S14" s="31">
        <f t="shared" si="4"/>
        <v>13</v>
      </c>
      <c r="T14" s="17">
        <v>6.5</v>
      </c>
      <c r="U14" s="17">
        <v>10</v>
      </c>
      <c r="V14" s="17">
        <v>1.65</v>
      </c>
      <c r="W14" s="32">
        <f t="shared" si="5"/>
        <v>8.35</v>
      </c>
      <c r="X14" s="17">
        <v>0</v>
      </c>
      <c r="Y14" s="31">
        <f t="shared" si="6"/>
        <v>14.85</v>
      </c>
      <c r="Z14" s="17">
        <v>6.3</v>
      </c>
      <c r="AA14" s="17">
        <v>10</v>
      </c>
      <c r="AB14" s="17">
        <v>1.6</v>
      </c>
      <c r="AC14" s="32">
        <f t="shared" si="7"/>
        <v>8.4</v>
      </c>
      <c r="AD14" s="17">
        <v>0</v>
      </c>
      <c r="AE14" s="33">
        <f t="shared" si="8"/>
        <v>14.7</v>
      </c>
    </row>
    <row r="15" spans="2:31" ht="15" customHeight="1">
      <c r="B15" s="30">
        <f t="shared" si="9"/>
        <v>3</v>
      </c>
      <c r="C15" s="2" t="s">
        <v>108</v>
      </c>
      <c r="D15" s="3">
        <v>2000</v>
      </c>
      <c r="E15" s="2" t="s">
        <v>44</v>
      </c>
      <c r="F15" s="2" t="s">
        <v>49</v>
      </c>
      <c r="G15" s="31">
        <f t="shared" si="0"/>
        <v>56.400000000000006</v>
      </c>
      <c r="H15" s="17">
        <v>6</v>
      </c>
      <c r="I15" s="17">
        <v>10</v>
      </c>
      <c r="J15" s="17">
        <v>1.2</v>
      </c>
      <c r="K15" s="32">
        <f t="shared" si="1"/>
        <v>8.8</v>
      </c>
      <c r="L15" s="17">
        <v>0</v>
      </c>
      <c r="M15" s="31">
        <f t="shared" si="2"/>
        <v>14.8</v>
      </c>
      <c r="N15" s="17">
        <v>5</v>
      </c>
      <c r="O15" s="17">
        <v>10</v>
      </c>
      <c r="P15" s="17">
        <v>2</v>
      </c>
      <c r="Q15" s="32">
        <f t="shared" si="3"/>
        <v>8</v>
      </c>
      <c r="R15" s="17">
        <v>0</v>
      </c>
      <c r="S15" s="31">
        <f t="shared" si="4"/>
        <v>13</v>
      </c>
      <c r="T15" s="17">
        <v>6.4</v>
      </c>
      <c r="U15" s="17">
        <v>10</v>
      </c>
      <c r="V15" s="17">
        <v>1.85</v>
      </c>
      <c r="W15" s="32">
        <f t="shared" si="5"/>
        <v>8.15</v>
      </c>
      <c r="X15" s="17">
        <v>0</v>
      </c>
      <c r="Y15" s="31">
        <f t="shared" si="6"/>
        <v>14.55</v>
      </c>
      <c r="Z15" s="17">
        <v>6.3</v>
      </c>
      <c r="AA15" s="17">
        <v>10</v>
      </c>
      <c r="AB15" s="17">
        <v>1.25</v>
      </c>
      <c r="AC15" s="32">
        <f t="shared" si="7"/>
        <v>8.75</v>
      </c>
      <c r="AD15" s="17">
        <v>1</v>
      </c>
      <c r="AE15" s="33">
        <f t="shared" si="8"/>
        <v>14.05</v>
      </c>
    </row>
    <row r="16" spans="2:31" ht="15" customHeight="1">
      <c r="B16" s="30">
        <f t="shared" si="9"/>
        <v>4</v>
      </c>
      <c r="C16" s="2" t="s">
        <v>153</v>
      </c>
      <c r="D16" s="3">
        <v>2000</v>
      </c>
      <c r="E16" s="2" t="s">
        <v>44</v>
      </c>
      <c r="F16" s="2" t="s">
        <v>49</v>
      </c>
      <c r="G16" s="31">
        <f t="shared" si="0"/>
        <v>55.6</v>
      </c>
      <c r="H16" s="17">
        <v>6</v>
      </c>
      <c r="I16" s="17">
        <v>10</v>
      </c>
      <c r="J16" s="17">
        <v>1.4</v>
      </c>
      <c r="K16" s="32">
        <f t="shared" si="1"/>
        <v>8.6</v>
      </c>
      <c r="L16" s="17">
        <v>0</v>
      </c>
      <c r="M16" s="31">
        <f t="shared" si="2"/>
        <v>14.6</v>
      </c>
      <c r="N16" s="17">
        <v>5</v>
      </c>
      <c r="O16" s="17">
        <v>10</v>
      </c>
      <c r="P16" s="17">
        <v>2.35</v>
      </c>
      <c r="Q16" s="32">
        <f t="shared" si="3"/>
        <v>7.65</v>
      </c>
      <c r="R16" s="17">
        <v>0</v>
      </c>
      <c r="S16" s="31">
        <f t="shared" si="4"/>
        <v>12.65</v>
      </c>
      <c r="T16" s="17">
        <v>6.5</v>
      </c>
      <c r="U16" s="17">
        <v>10</v>
      </c>
      <c r="V16" s="17">
        <v>2.75</v>
      </c>
      <c r="W16" s="32">
        <f t="shared" si="5"/>
        <v>7.25</v>
      </c>
      <c r="X16" s="17">
        <v>0</v>
      </c>
      <c r="Y16" s="31">
        <f t="shared" si="6"/>
        <v>13.75</v>
      </c>
      <c r="Z16" s="17">
        <v>6.6</v>
      </c>
      <c r="AA16" s="17">
        <v>10</v>
      </c>
      <c r="AB16" s="17">
        <v>2</v>
      </c>
      <c r="AC16" s="32">
        <f t="shared" si="7"/>
        <v>8</v>
      </c>
      <c r="AD16" s="17">
        <v>0</v>
      </c>
      <c r="AE16" s="33">
        <f t="shared" si="8"/>
        <v>14.6</v>
      </c>
    </row>
    <row r="17" spans="2:31" ht="15" customHeight="1">
      <c r="B17" s="30">
        <f t="shared" si="9"/>
        <v>5</v>
      </c>
      <c r="C17" s="2" t="s">
        <v>95</v>
      </c>
      <c r="D17" s="3">
        <v>2000</v>
      </c>
      <c r="E17" s="2" t="s">
        <v>20</v>
      </c>
      <c r="F17" s="2" t="s">
        <v>96</v>
      </c>
      <c r="G17" s="31">
        <f t="shared" si="0"/>
        <v>55.349999999999994</v>
      </c>
      <c r="H17" s="17">
        <v>6</v>
      </c>
      <c r="I17" s="17">
        <v>10</v>
      </c>
      <c r="J17" s="17">
        <v>1.7</v>
      </c>
      <c r="K17" s="32">
        <f t="shared" si="1"/>
        <v>8.3</v>
      </c>
      <c r="L17" s="17">
        <v>0</v>
      </c>
      <c r="M17" s="31">
        <f t="shared" si="2"/>
        <v>14.3</v>
      </c>
      <c r="N17" s="17">
        <v>5</v>
      </c>
      <c r="O17" s="17">
        <v>10</v>
      </c>
      <c r="P17" s="17">
        <v>1.8</v>
      </c>
      <c r="Q17" s="32">
        <f t="shared" si="3"/>
        <v>8.2</v>
      </c>
      <c r="R17" s="17">
        <v>1</v>
      </c>
      <c r="S17" s="31">
        <f t="shared" si="4"/>
        <v>12.2</v>
      </c>
      <c r="T17" s="17">
        <v>6.2</v>
      </c>
      <c r="U17" s="17">
        <v>10</v>
      </c>
      <c r="V17" s="17">
        <v>2.3</v>
      </c>
      <c r="W17" s="32">
        <f t="shared" si="5"/>
        <v>7.7</v>
      </c>
      <c r="X17" s="17">
        <v>0</v>
      </c>
      <c r="Y17" s="31">
        <f t="shared" si="6"/>
        <v>13.9</v>
      </c>
      <c r="Z17" s="17">
        <v>6.6</v>
      </c>
      <c r="AA17" s="17">
        <v>10</v>
      </c>
      <c r="AB17" s="17">
        <v>1.65</v>
      </c>
      <c r="AC17" s="32">
        <f t="shared" si="7"/>
        <v>8.35</v>
      </c>
      <c r="AD17" s="17">
        <v>0</v>
      </c>
      <c r="AE17" s="33">
        <f t="shared" si="8"/>
        <v>14.95</v>
      </c>
    </row>
    <row r="18" spans="2:31" ht="15" customHeight="1">
      <c r="B18" s="30">
        <f t="shared" si="9"/>
        <v>6</v>
      </c>
      <c r="C18" s="2" t="s">
        <v>109</v>
      </c>
      <c r="D18" s="3">
        <v>2000</v>
      </c>
      <c r="E18" s="2" t="s">
        <v>53</v>
      </c>
      <c r="F18" s="2" t="s">
        <v>54</v>
      </c>
      <c r="G18" s="31">
        <f t="shared" si="0"/>
        <v>54.75</v>
      </c>
      <c r="H18" s="17">
        <v>6</v>
      </c>
      <c r="I18" s="17">
        <v>10</v>
      </c>
      <c r="J18" s="17">
        <v>2.8</v>
      </c>
      <c r="K18" s="32">
        <f t="shared" si="1"/>
        <v>7.2</v>
      </c>
      <c r="L18" s="17">
        <v>0</v>
      </c>
      <c r="M18" s="31">
        <f t="shared" si="2"/>
        <v>13.2</v>
      </c>
      <c r="N18" s="17">
        <v>5</v>
      </c>
      <c r="O18" s="17">
        <v>10</v>
      </c>
      <c r="P18" s="17">
        <v>2.45</v>
      </c>
      <c r="Q18" s="32">
        <f t="shared" si="3"/>
        <v>7.55</v>
      </c>
      <c r="R18" s="17">
        <v>0</v>
      </c>
      <c r="S18" s="31">
        <f t="shared" si="4"/>
        <v>12.55</v>
      </c>
      <c r="T18" s="17">
        <v>6.4</v>
      </c>
      <c r="U18" s="17">
        <v>10</v>
      </c>
      <c r="V18" s="17">
        <v>2</v>
      </c>
      <c r="W18" s="32">
        <f t="shared" si="5"/>
        <v>8</v>
      </c>
      <c r="X18" s="17">
        <v>0</v>
      </c>
      <c r="Y18" s="31">
        <f t="shared" si="6"/>
        <v>14.4</v>
      </c>
      <c r="Z18" s="17">
        <v>6.2</v>
      </c>
      <c r="AA18" s="17">
        <v>10</v>
      </c>
      <c r="AB18" s="17">
        <v>1.6</v>
      </c>
      <c r="AC18" s="32">
        <f t="shared" si="7"/>
        <v>8.4</v>
      </c>
      <c r="AD18" s="17">
        <v>0</v>
      </c>
      <c r="AE18" s="33">
        <f t="shared" si="8"/>
        <v>14.600000000000001</v>
      </c>
    </row>
    <row r="19" spans="2:31" ht="15" customHeight="1">
      <c r="B19" s="30">
        <f t="shared" si="9"/>
        <v>7</v>
      </c>
      <c r="C19" s="2" t="s">
        <v>94</v>
      </c>
      <c r="D19" s="3">
        <v>2001</v>
      </c>
      <c r="E19" s="2" t="s">
        <v>69</v>
      </c>
      <c r="F19" s="2" t="s">
        <v>17</v>
      </c>
      <c r="G19" s="31">
        <f t="shared" si="0"/>
        <v>54.150000000000006</v>
      </c>
      <c r="H19" s="17">
        <v>6</v>
      </c>
      <c r="I19" s="17">
        <v>10</v>
      </c>
      <c r="J19" s="17">
        <v>1.55</v>
      </c>
      <c r="K19" s="32">
        <f t="shared" si="1"/>
        <v>8.45</v>
      </c>
      <c r="L19" s="17">
        <v>0</v>
      </c>
      <c r="M19" s="31">
        <f t="shared" si="2"/>
        <v>14.45</v>
      </c>
      <c r="N19" s="17">
        <v>6</v>
      </c>
      <c r="O19" s="17">
        <v>10</v>
      </c>
      <c r="P19" s="17">
        <v>3</v>
      </c>
      <c r="Q19" s="32">
        <f t="shared" si="3"/>
        <v>7</v>
      </c>
      <c r="R19" s="17">
        <v>0</v>
      </c>
      <c r="S19" s="31">
        <f t="shared" si="4"/>
        <v>13</v>
      </c>
      <c r="T19" s="17">
        <v>6.5</v>
      </c>
      <c r="U19" s="17">
        <v>10</v>
      </c>
      <c r="V19" s="17">
        <v>2.6</v>
      </c>
      <c r="W19" s="32">
        <f t="shared" si="5"/>
        <v>7.4</v>
      </c>
      <c r="X19" s="17">
        <v>0</v>
      </c>
      <c r="Y19" s="31">
        <f t="shared" si="6"/>
        <v>13.9</v>
      </c>
      <c r="Z19" s="17">
        <v>4.9</v>
      </c>
      <c r="AA19" s="17">
        <v>10</v>
      </c>
      <c r="AB19" s="17">
        <v>2.1</v>
      </c>
      <c r="AC19" s="32">
        <f t="shared" si="7"/>
        <v>7.9</v>
      </c>
      <c r="AD19" s="17">
        <v>0</v>
      </c>
      <c r="AE19" s="33">
        <f t="shared" si="8"/>
        <v>12.8</v>
      </c>
    </row>
    <row r="20" spans="2:31" ht="15" customHeight="1">
      <c r="B20" s="30">
        <f t="shared" si="9"/>
        <v>8</v>
      </c>
      <c r="C20" s="2" t="s">
        <v>101</v>
      </c>
      <c r="D20" s="3">
        <v>2000</v>
      </c>
      <c r="E20" s="2" t="s">
        <v>41</v>
      </c>
      <c r="F20" s="2" t="s">
        <v>42</v>
      </c>
      <c r="G20" s="31">
        <f t="shared" si="0"/>
        <v>53.5</v>
      </c>
      <c r="H20" s="17">
        <v>6</v>
      </c>
      <c r="I20" s="17">
        <v>10</v>
      </c>
      <c r="J20" s="17">
        <v>1.75</v>
      </c>
      <c r="K20" s="32">
        <f t="shared" si="1"/>
        <v>8.25</v>
      </c>
      <c r="L20" s="17">
        <v>0</v>
      </c>
      <c r="M20" s="31">
        <f t="shared" si="2"/>
        <v>14.25</v>
      </c>
      <c r="N20" s="17">
        <v>5</v>
      </c>
      <c r="O20" s="17">
        <v>10</v>
      </c>
      <c r="P20" s="17">
        <v>3.1</v>
      </c>
      <c r="Q20" s="32">
        <f t="shared" si="3"/>
        <v>6.9</v>
      </c>
      <c r="R20" s="17">
        <v>0</v>
      </c>
      <c r="S20" s="31">
        <f t="shared" si="4"/>
        <v>11.9</v>
      </c>
      <c r="T20" s="17">
        <v>6</v>
      </c>
      <c r="U20" s="17">
        <v>10</v>
      </c>
      <c r="V20" s="17">
        <v>2.2</v>
      </c>
      <c r="W20" s="32">
        <f t="shared" si="5"/>
        <v>7.8</v>
      </c>
      <c r="X20" s="17">
        <v>0</v>
      </c>
      <c r="Y20" s="31">
        <f t="shared" si="6"/>
        <v>13.8</v>
      </c>
      <c r="Z20" s="17">
        <v>6.2</v>
      </c>
      <c r="AA20" s="17">
        <v>10</v>
      </c>
      <c r="AB20" s="17">
        <v>2.65</v>
      </c>
      <c r="AC20" s="32">
        <f t="shared" si="7"/>
        <v>7.35</v>
      </c>
      <c r="AD20" s="17">
        <v>0</v>
      </c>
      <c r="AE20" s="33">
        <f t="shared" si="8"/>
        <v>13.55</v>
      </c>
    </row>
    <row r="21" spans="2:31" ht="15" customHeight="1">
      <c r="B21" s="30">
        <f t="shared" si="9"/>
        <v>9</v>
      </c>
      <c r="C21" s="2" t="s">
        <v>106</v>
      </c>
      <c r="D21" s="3">
        <v>2000</v>
      </c>
      <c r="E21" s="2" t="s">
        <v>44</v>
      </c>
      <c r="F21" s="2" t="s">
        <v>105</v>
      </c>
      <c r="G21" s="31">
        <f t="shared" si="0"/>
        <v>53</v>
      </c>
      <c r="H21" s="17">
        <v>6</v>
      </c>
      <c r="I21" s="17">
        <v>10</v>
      </c>
      <c r="J21" s="17">
        <v>2</v>
      </c>
      <c r="K21" s="32">
        <f t="shared" si="1"/>
        <v>8</v>
      </c>
      <c r="L21" s="17">
        <v>0</v>
      </c>
      <c r="M21" s="31">
        <f t="shared" si="2"/>
        <v>14</v>
      </c>
      <c r="N21" s="17">
        <v>5</v>
      </c>
      <c r="O21" s="17">
        <v>10</v>
      </c>
      <c r="P21" s="17">
        <v>3.05</v>
      </c>
      <c r="Q21" s="32">
        <f t="shared" si="3"/>
        <v>6.95</v>
      </c>
      <c r="R21" s="17">
        <v>0</v>
      </c>
      <c r="S21" s="31">
        <f t="shared" si="4"/>
        <v>11.95</v>
      </c>
      <c r="T21" s="17">
        <v>6</v>
      </c>
      <c r="U21" s="17">
        <v>10</v>
      </c>
      <c r="V21" s="17">
        <v>2.45</v>
      </c>
      <c r="W21" s="32">
        <f t="shared" si="5"/>
        <v>7.55</v>
      </c>
      <c r="X21" s="17">
        <v>0</v>
      </c>
      <c r="Y21" s="31">
        <f t="shared" si="6"/>
        <v>13.55</v>
      </c>
      <c r="Z21" s="17">
        <v>6</v>
      </c>
      <c r="AA21" s="17">
        <v>10</v>
      </c>
      <c r="AB21" s="17">
        <v>2.5</v>
      </c>
      <c r="AC21" s="32">
        <f t="shared" si="7"/>
        <v>7.5</v>
      </c>
      <c r="AD21" s="17">
        <v>0</v>
      </c>
      <c r="AE21" s="33">
        <f t="shared" si="8"/>
        <v>13.5</v>
      </c>
    </row>
    <row r="22" spans="2:31" ht="15" customHeight="1">
      <c r="B22" s="30">
        <f t="shared" si="9"/>
        <v>10</v>
      </c>
      <c r="C22" s="2" t="s">
        <v>92</v>
      </c>
      <c r="D22" s="3">
        <v>2000</v>
      </c>
      <c r="E22" s="2" t="s">
        <v>69</v>
      </c>
      <c r="F22" s="2" t="s">
        <v>93</v>
      </c>
      <c r="G22" s="31">
        <f t="shared" si="0"/>
        <v>52.599999999999994</v>
      </c>
      <c r="H22" s="17">
        <v>6</v>
      </c>
      <c r="I22" s="17">
        <v>10</v>
      </c>
      <c r="J22" s="17">
        <v>2.1</v>
      </c>
      <c r="K22" s="32">
        <f t="shared" si="1"/>
        <v>7.9</v>
      </c>
      <c r="L22" s="17">
        <v>0</v>
      </c>
      <c r="M22" s="31">
        <f t="shared" si="2"/>
        <v>13.9</v>
      </c>
      <c r="N22" s="17">
        <v>5</v>
      </c>
      <c r="O22" s="17">
        <v>10</v>
      </c>
      <c r="P22" s="17">
        <v>2</v>
      </c>
      <c r="Q22" s="32">
        <f t="shared" si="3"/>
        <v>8</v>
      </c>
      <c r="R22" s="17">
        <v>0</v>
      </c>
      <c r="S22" s="31">
        <f t="shared" si="4"/>
        <v>13</v>
      </c>
      <c r="T22" s="17">
        <v>6.2</v>
      </c>
      <c r="U22" s="17">
        <v>10</v>
      </c>
      <c r="V22" s="17">
        <v>4.05</v>
      </c>
      <c r="W22" s="32">
        <f t="shared" si="5"/>
        <v>5.95</v>
      </c>
      <c r="X22" s="17">
        <v>0</v>
      </c>
      <c r="Y22" s="31">
        <f t="shared" si="6"/>
        <v>12.15</v>
      </c>
      <c r="Z22" s="17">
        <v>6.2</v>
      </c>
      <c r="AA22" s="17">
        <v>10</v>
      </c>
      <c r="AB22" s="17">
        <v>2.65</v>
      </c>
      <c r="AC22" s="32">
        <f t="shared" si="7"/>
        <v>7.35</v>
      </c>
      <c r="AD22" s="17">
        <v>0</v>
      </c>
      <c r="AE22" s="33">
        <f t="shared" si="8"/>
        <v>13.55</v>
      </c>
    </row>
    <row r="23" spans="2:31" ht="15" customHeight="1">
      <c r="B23" s="30">
        <f t="shared" si="9"/>
        <v>11</v>
      </c>
      <c r="C23" s="2" t="s">
        <v>107</v>
      </c>
      <c r="D23" s="3">
        <v>2000</v>
      </c>
      <c r="E23" s="2" t="s">
        <v>44</v>
      </c>
      <c r="F23" s="2" t="s">
        <v>105</v>
      </c>
      <c r="G23" s="31">
        <f t="shared" si="0"/>
        <v>52.525</v>
      </c>
      <c r="H23" s="17">
        <v>6</v>
      </c>
      <c r="I23" s="17">
        <v>10</v>
      </c>
      <c r="J23" s="17">
        <v>2.35</v>
      </c>
      <c r="K23" s="32">
        <f t="shared" si="1"/>
        <v>7.65</v>
      </c>
      <c r="L23" s="17">
        <v>0</v>
      </c>
      <c r="M23" s="31">
        <f t="shared" si="2"/>
        <v>13.65</v>
      </c>
      <c r="N23" s="17">
        <v>5</v>
      </c>
      <c r="O23" s="17">
        <v>10</v>
      </c>
      <c r="P23" s="17">
        <v>3.075</v>
      </c>
      <c r="Q23" s="32">
        <f t="shared" si="3"/>
        <v>6.925</v>
      </c>
      <c r="R23" s="17">
        <v>0</v>
      </c>
      <c r="S23" s="31">
        <f t="shared" si="4"/>
        <v>11.925</v>
      </c>
      <c r="T23" s="17">
        <v>6.3</v>
      </c>
      <c r="U23" s="17">
        <v>10</v>
      </c>
      <c r="V23" s="17">
        <v>3.25</v>
      </c>
      <c r="W23" s="32">
        <f t="shared" si="5"/>
        <v>6.75</v>
      </c>
      <c r="X23" s="17">
        <v>0</v>
      </c>
      <c r="Y23" s="31">
        <f t="shared" si="6"/>
        <v>13.05</v>
      </c>
      <c r="Z23" s="17">
        <v>6.3</v>
      </c>
      <c r="AA23" s="17">
        <v>10</v>
      </c>
      <c r="AB23" s="17">
        <v>2.4</v>
      </c>
      <c r="AC23" s="32">
        <f t="shared" si="7"/>
        <v>7.6</v>
      </c>
      <c r="AD23" s="17">
        <v>0</v>
      </c>
      <c r="AE23" s="33">
        <f t="shared" si="8"/>
        <v>13.899999999999999</v>
      </c>
    </row>
    <row r="24" spans="2:31" ht="15" customHeight="1">
      <c r="B24" s="30">
        <f t="shared" si="9"/>
        <v>12</v>
      </c>
      <c r="C24" s="2" t="s">
        <v>103</v>
      </c>
      <c r="D24" s="3">
        <v>2000</v>
      </c>
      <c r="E24" s="2" t="s">
        <v>41</v>
      </c>
      <c r="F24" s="2" t="s">
        <v>42</v>
      </c>
      <c r="G24" s="31">
        <f t="shared" si="0"/>
        <v>52.35</v>
      </c>
      <c r="H24" s="17">
        <v>6</v>
      </c>
      <c r="I24" s="17">
        <v>10</v>
      </c>
      <c r="J24" s="17">
        <v>2.25</v>
      </c>
      <c r="K24" s="32">
        <f t="shared" si="1"/>
        <v>7.75</v>
      </c>
      <c r="L24" s="17">
        <v>0</v>
      </c>
      <c r="M24" s="31">
        <f t="shared" si="2"/>
        <v>13.75</v>
      </c>
      <c r="N24" s="17">
        <v>5</v>
      </c>
      <c r="O24" s="17">
        <v>10</v>
      </c>
      <c r="P24" s="17">
        <v>3.1</v>
      </c>
      <c r="Q24" s="32">
        <f t="shared" si="3"/>
        <v>6.9</v>
      </c>
      <c r="R24" s="17">
        <v>0</v>
      </c>
      <c r="S24" s="31">
        <f t="shared" si="4"/>
        <v>11.9</v>
      </c>
      <c r="T24" s="17">
        <v>6</v>
      </c>
      <c r="U24" s="17">
        <v>10</v>
      </c>
      <c r="V24" s="17">
        <v>2.65</v>
      </c>
      <c r="W24" s="32">
        <f t="shared" si="5"/>
        <v>7.35</v>
      </c>
      <c r="X24" s="17">
        <v>0</v>
      </c>
      <c r="Y24" s="31">
        <f t="shared" si="6"/>
        <v>13.35</v>
      </c>
      <c r="Z24" s="17">
        <v>6.3</v>
      </c>
      <c r="AA24" s="17">
        <v>10</v>
      </c>
      <c r="AB24" s="17">
        <v>2.95</v>
      </c>
      <c r="AC24" s="32">
        <f t="shared" si="7"/>
        <v>7.05</v>
      </c>
      <c r="AD24" s="17">
        <v>0</v>
      </c>
      <c r="AE24" s="33">
        <f t="shared" si="8"/>
        <v>13.35</v>
      </c>
    </row>
    <row r="25" spans="2:31" ht="15" customHeight="1">
      <c r="B25" s="30">
        <f t="shared" si="9"/>
        <v>13</v>
      </c>
      <c r="C25" s="2" t="s">
        <v>102</v>
      </c>
      <c r="D25" s="3">
        <v>2000</v>
      </c>
      <c r="E25" s="2" t="s">
        <v>41</v>
      </c>
      <c r="F25" s="2" t="s">
        <v>42</v>
      </c>
      <c r="G25" s="31">
        <f t="shared" si="0"/>
        <v>52.275</v>
      </c>
      <c r="H25" s="17">
        <v>6</v>
      </c>
      <c r="I25" s="17">
        <v>10</v>
      </c>
      <c r="J25" s="17">
        <v>1.325</v>
      </c>
      <c r="K25" s="32">
        <f t="shared" si="1"/>
        <v>8.675</v>
      </c>
      <c r="L25" s="17">
        <v>0</v>
      </c>
      <c r="M25" s="31">
        <f t="shared" si="2"/>
        <v>14.675</v>
      </c>
      <c r="N25" s="17">
        <v>5</v>
      </c>
      <c r="O25" s="17">
        <v>10</v>
      </c>
      <c r="P25" s="17">
        <v>3.3</v>
      </c>
      <c r="Q25" s="32">
        <f t="shared" si="3"/>
        <v>6.7</v>
      </c>
      <c r="R25" s="17">
        <v>0</v>
      </c>
      <c r="S25" s="31">
        <f t="shared" si="4"/>
        <v>11.7</v>
      </c>
      <c r="T25" s="17">
        <v>6</v>
      </c>
      <c r="U25" s="17">
        <v>10</v>
      </c>
      <c r="V25" s="17">
        <v>3</v>
      </c>
      <c r="W25" s="32">
        <f t="shared" si="5"/>
        <v>7</v>
      </c>
      <c r="X25" s="17">
        <v>0</v>
      </c>
      <c r="Y25" s="31">
        <f t="shared" si="6"/>
        <v>13</v>
      </c>
      <c r="Z25" s="17">
        <v>6.2</v>
      </c>
      <c r="AA25" s="17">
        <v>10</v>
      </c>
      <c r="AB25" s="17">
        <v>3.3</v>
      </c>
      <c r="AC25" s="32">
        <f t="shared" si="7"/>
        <v>6.7</v>
      </c>
      <c r="AD25" s="17">
        <v>0</v>
      </c>
      <c r="AE25" s="33">
        <f t="shared" si="8"/>
        <v>12.9</v>
      </c>
    </row>
    <row r="26" spans="2:31" ht="15" customHeight="1">
      <c r="B26" s="30">
        <f t="shared" si="9"/>
        <v>14</v>
      </c>
      <c r="C26" s="2" t="s">
        <v>104</v>
      </c>
      <c r="D26" s="3">
        <v>2000</v>
      </c>
      <c r="E26" s="2" t="s">
        <v>44</v>
      </c>
      <c r="F26" s="2" t="s">
        <v>105</v>
      </c>
      <c r="G26" s="31">
        <f t="shared" si="0"/>
        <v>51.550000000000004</v>
      </c>
      <c r="H26" s="17">
        <v>6</v>
      </c>
      <c r="I26" s="17">
        <v>10</v>
      </c>
      <c r="J26" s="17">
        <v>1.7</v>
      </c>
      <c r="K26" s="32">
        <f t="shared" si="1"/>
        <v>8.3</v>
      </c>
      <c r="L26" s="17">
        <v>0</v>
      </c>
      <c r="M26" s="31">
        <f t="shared" si="2"/>
        <v>14.3</v>
      </c>
      <c r="N26" s="17">
        <v>4</v>
      </c>
      <c r="O26" s="17">
        <v>10</v>
      </c>
      <c r="P26" s="17">
        <v>3.15</v>
      </c>
      <c r="Q26" s="32">
        <f t="shared" si="3"/>
        <v>6.85</v>
      </c>
      <c r="R26" s="17">
        <v>0</v>
      </c>
      <c r="S26" s="31">
        <f t="shared" si="4"/>
        <v>10.85</v>
      </c>
      <c r="T26" s="17">
        <v>6</v>
      </c>
      <c r="U26" s="17">
        <v>10</v>
      </c>
      <c r="V26" s="17">
        <v>2.2</v>
      </c>
      <c r="W26" s="32">
        <f t="shared" si="5"/>
        <v>7.8</v>
      </c>
      <c r="X26" s="17">
        <v>0</v>
      </c>
      <c r="Y26" s="31">
        <f t="shared" si="6"/>
        <v>13.8</v>
      </c>
      <c r="Z26" s="17">
        <v>6</v>
      </c>
      <c r="AA26" s="17">
        <v>10</v>
      </c>
      <c r="AB26" s="17">
        <v>2.9</v>
      </c>
      <c r="AC26" s="32">
        <f t="shared" si="7"/>
        <v>7.1</v>
      </c>
      <c r="AD26" s="17">
        <v>0.5</v>
      </c>
      <c r="AE26" s="33">
        <f t="shared" si="8"/>
        <v>12.6</v>
      </c>
    </row>
    <row r="27" spans="2:31" ht="15" customHeight="1">
      <c r="B27" s="30">
        <f t="shared" si="9"/>
        <v>15</v>
      </c>
      <c r="C27" s="2" t="s">
        <v>157</v>
      </c>
      <c r="D27" s="3">
        <v>2000</v>
      </c>
      <c r="E27" s="2" t="s">
        <v>69</v>
      </c>
      <c r="F27" s="2" t="s">
        <v>17</v>
      </c>
      <c r="G27" s="31">
        <f t="shared" si="0"/>
        <v>48.55</v>
      </c>
      <c r="H27" s="17">
        <v>6</v>
      </c>
      <c r="I27" s="17">
        <v>10</v>
      </c>
      <c r="J27" s="17">
        <v>2.15</v>
      </c>
      <c r="K27" s="32">
        <f t="shared" si="1"/>
        <v>7.85</v>
      </c>
      <c r="L27" s="17">
        <v>0</v>
      </c>
      <c r="M27" s="31">
        <f t="shared" si="2"/>
        <v>13.85</v>
      </c>
      <c r="N27" s="17">
        <v>3.5</v>
      </c>
      <c r="O27" s="17">
        <v>10</v>
      </c>
      <c r="P27" s="17">
        <v>3.8</v>
      </c>
      <c r="Q27" s="32">
        <f t="shared" si="3"/>
        <v>6.2</v>
      </c>
      <c r="R27" s="17">
        <v>0</v>
      </c>
      <c r="S27" s="31">
        <f t="shared" si="4"/>
        <v>9.7</v>
      </c>
      <c r="T27" s="17">
        <v>6</v>
      </c>
      <c r="U27" s="17">
        <v>10</v>
      </c>
      <c r="V27" s="17">
        <v>3.55</v>
      </c>
      <c r="W27" s="32">
        <f t="shared" si="5"/>
        <v>6.45</v>
      </c>
      <c r="X27" s="17">
        <v>0</v>
      </c>
      <c r="Y27" s="31">
        <f t="shared" si="6"/>
        <v>12.45</v>
      </c>
      <c r="Z27" s="17">
        <v>6.2</v>
      </c>
      <c r="AA27" s="17">
        <v>10</v>
      </c>
      <c r="AB27" s="17">
        <v>3.65</v>
      </c>
      <c r="AC27" s="32">
        <f t="shared" si="7"/>
        <v>6.35</v>
      </c>
      <c r="AD27" s="17">
        <v>0</v>
      </c>
      <c r="AE27" s="33">
        <f t="shared" si="8"/>
        <v>12.55</v>
      </c>
    </row>
    <row r="28" spans="2:31" ht="15" customHeight="1" thickBot="1">
      <c r="B28" s="39">
        <f t="shared" si="9"/>
        <v>16</v>
      </c>
      <c r="C28" s="10" t="s">
        <v>98</v>
      </c>
      <c r="D28" s="11">
        <v>2000</v>
      </c>
      <c r="E28" s="10" t="s">
        <v>99</v>
      </c>
      <c r="F28" s="10" t="s">
        <v>100</v>
      </c>
      <c r="G28" s="34">
        <f t="shared" si="0"/>
        <v>46.5</v>
      </c>
      <c r="H28" s="18">
        <v>6</v>
      </c>
      <c r="I28" s="18">
        <v>10</v>
      </c>
      <c r="J28" s="18">
        <v>2.9</v>
      </c>
      <c r="K28" s="35">
        <f t="shared" si="1"/>
        <v>7.1</v>
      </c>
      <c r="L28" s="18">
        <v>0</v>
      </c>
      <c r="M28" s="34">
        <f t="shared" si="2"/>
        <v>13.1</v>
      </c>
      <c r="N28" s="18">
        <v>3.5</v>
      </c>
      <c r="O28" s="18">
        <v>10</v>
      </c>
      <c r="P28" s="18">
        <v>4.1</v>
      </c>
      <c r="Q28" s="35">
        <f t="shared" si="3"/>
        <v>5.9</v>
      </c>
      <c r="R28" s="18">
        <v>0</v>
      </c>
      <c r="S28" s="34">
        <f t="shared" si="4"/>
        <v>9.4</v>
      </c>
      <c r="T28" s="18">
        <v>6</v>
      </c>
      <c r="U28" s="18">
        <v>10</v>
      </c>
      <c r="V28" s="18">
        <v>4.7</v>
      </c>
      <c r="W28" s="35">
        <f t="shared" si="5"/>
        <v>5.3</v>
      </c>
      <c r="X28" s="18">
        <v>0</v>
      </c>
      <c r="Y28" s="34">
        <f t="shared" si="6"/>
        <v>11.3</v>
      </c>
      <c r="Z28" s="18">
        <v>6</v>
      </c>
      <c r="AA28" s="18">
        <v>10</v>
      </c>
      <c r="AB28" s="18">
        <v>3.3</v>
      </c>
      <c r="AC28" s="35">
        <f t="shared" si="7"/>
        <v>6.7</v>
      </c>
      <c r="AD28" s="18">
        <v>0</v>
      </c>
      <c r="AE28" s="36">
        <f t="shared" si="8"/>
        <v>12.7</v>
      </c>
    </row>
  </sheetData>
  <sheetProtection formatColumns="0"/>
  <mergeCells count="12">
    <mergeCell ref="B2:AE2"/>
    <mergeCell ref="B4:AE4"/>
    <mergeCell ref="B11:B12"/>
    <mergeCell ref="C11:C12"/>
    <mergeCell ref="D11:D12"/>
    <mergeCell ref="E11:E12"/>
    <mergeCell ref="T11:Y11"/>
    <mergeCell ref="Z11:AE11"/>
    <mergeCell ref="H11:M11"/>
    <mergeCell ref="F11:F12"/>
    <mergeCell ref="G11:G12"/>
    <mergeCell ref="N11:S11"/>
  </mergeCells>
  <printOptions/>
  <pageMargins left="0.4330708661417323" right="0.5511811023622047" top="0.787401574803149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1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00390625" style="21" customWidth="1"/>
    <col min="2" max="2" width="3.57421875" style="21" customWidth="1"/>
    <col min="3" max="3" width="21.7109375" style="21" customWidth="1"/>
    <col min="4" max="4" width="6.421875" style="21" customWidth="1"/>
    <col min="5" max="5" width="20.00390625" style="21" customWidth="1"/>
    <col min="6" max="6" width="22.00390625" style="21" customWidth="1"/>
    <col min="7" max="7" width="7.7109375" style="21" customWidth="1"/>
    <col min="8" max="8" width="8.140625" style="22" customWidth="1"/>
    <col min="9" max="13" width="7.7109375" style="22" customWidth="1"/>
    <col min="14" max="14" width="8.140625" style="21" customWidth="1"/>
    <col min="15" max="19" width="7.7109375" style="21" customWidth="1"/>
    <col min="20" max="20" width="8.140625" style="21" customWidth="1"/>
    <col min="21" max="25" width="7.7109375" style="21" customWidth="1"/>
    <col min="26" max="26" width="8.140625" style="21" customWidth="1"/>
    <col min="27" max="31" width="7.7109375" style="21" customWidth="1"/>
    <col min="32" max="16384" width="9.140625" style="21" customWidth="1"/>
  </cols>
  <sheetData>
    <row r="1" ht="13.5" thickBot="1"/>
    <row r="2" spans="2:31" ht="33" customHeight="1" thickBot="1">
      <c r="B2" s="63" t="s">
        <v>152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</row>
    <row r="3" spans="3:31" ht="18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2:31" ht="20.25">
      <c r="B4" s="66" t="s">
        <v>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</row>
    <row r="6" spans="2:13" s="25" customFormat="1" ht="15.75">
      <c r="B6" s="24" t="s">
        <v>151</v>
      </c>
      <c r="C6" s="24"/>
      <c r="D6" s="20" t="s">
        <v>65</v>
      </c>
      <c r="H6" s="26"/>
      <c r="I6" s="26"/>
      <c r="J6" s="26"/>
      <c r="K6" s="26"/>
      <c r="L6" s="26"/>
      <c r="M6" s="26"/>
    </row>
    <row r="7" spans="2:4" ht="12.75">
      <c r="B7" s="27"/>
      <c r="C7" s="27"/>
      <c r="D7" s="27"/>
    </row>
    <row r="8" spans="2:4" ht="12.75">
      <c r="B8" s="27" t="s">
        <v>2</v>
      </c>
      <c r="C8" s="27"/>
      <c r="D8" s="19" t="s">
        <v>59</v>
      </c>
    </row>
    <row r="9" spans="2:4" ht="12.75">
      <c r="B9" s="27" t="s">
        <v>1</v>
      </c>
      <c r="C9" s="27"/>
      <c r="D9" s="19" t="s">
        <v>60</v>
      </c>
    </row>
    <row r="10" ht="13.5" thickBot="1"/>
    <row r="11" spans="2:31" ht="12.75" customHeight="1">
      <c r="B11" s="73" t="s">
        <v>3</v>
      </c>
      <c r="C11" s="75" t="s">
        <v>55</v>
      </c>
      <c r="D11" s="75" t="s">
        <v>14</v>
      </c>
      <c r="E11" s="75" t="s">
        <v>4</v>
      </c>
      <c r="F11" s="75" t="s">
        <v>5</v>
      </c>
      <c r="G11" s="79" t="s">
        <v>12</v>
      </c>
      <c r="H11" s="77" t="s">
        <v>6</v>
      </c>
      <c r="I11" s="77"/>
      <c r="J11" s="77"/>
      <c r="K11" s="77"/>
      <c r="L11" s="77"/>
      <c r="M11" s="77"/>
      <c r="N11" s="81" t="s">
        <v>56</v>
      </c>
      <c r="O11" s="82"/>
      <c r="P11" s="82"/>
      <c r="Q11" s="82"/>
      <c r="R11" s="82"/>
      <c r="S11" s="83"/>
      <c r="T11" s="77" t="s">
        <v>57</v>
      </c>
      <c r="U11" s="77"/>
      <c r="V11" s="77"/>
      <c r="W11" s="77"/>
      <c r="X11" s="77"/>
      <c r="Y11" s="77"/>
      <c r="Z11" s="77" t="s">
        <v>58</v>
      </c>
      <c r="AA11" s="77"/>
      <c r="AB11" s="77"/>
      <c r="AC11" s="77"/>
      <c r="AD11" s="77"/>
      <c r="AE11" s="78"/>
    </row>
    <row r="12" spans="2:31" ht="34.5" customHeight="1">
      <c r="B12" s="74"/>
      <c r="C12" s="76"/>
      <c r="D12" s="76"/>
      <c r="E12" s="76"/>
      <c r="F12" s="76"/>
      <c r="G12" s="80"/>
      <c r="H12" s="28" t="s">
        <v>7</v>
      </c>
      <c r="I12" s="28" t="s">
        <v>8</v>
      </c>
      <c r="J12" s="28" t="s">
        <v>13</v>
      </c>
      <c r="K12" s="28" t="s">
        <v>9</v>
      </c>
      <c r="L12" s="28" t="s">
        <v>10</v>
      </c>
      <c r="M12" s="28" t="s">
        <v>11</v>
      </c>
      <c r="N12" s="28" t="s">
        <v>7</v>
      </c>
      <c r="O12" s="28" t="s">
        <v>8</v>
      </c>
      <c r="P12" s="28" t="s">
        <v>13</v>
      </c>
      <c r="Q12" s="28" t="s">
        <v>9</v>
      </c>
      <c r="R12" s="28" t="s">
        <v>10</v>
      </c>
      <c r="S12" s="28" t="s">
        <v>11</v>
      </c>
      <c r="T12" s="28" t="s">
        <v>7</v>
      </c>
      <c r="U12" s="28" t="s">
        <v>8</v>
      </c>
      <c r="V12" s="28" t="s">
        <v>13</v>
      </c>
      <c r="W12" s="28" t="s">
        <v>9</v>
      </c>
      <c r="X12" s="28" t="s">
        <v>10</v>
      </c>
      <c r="Y12" s="28" t="s">
        <v>11</v>
      </c>
      <c r="Z12" s="28" t="s">
        <v>7</v>
      </c>
      <c r="AA12" s="28" t="s">
        <v>8</v>
      </c>
      <c r="AB12" s="28" t="s">
        <v>13</v>
      </c>
      <c r="AC12" s="28" t="s">
        <v>9</v>
      </c>
      <c r="AD12" s="28" t="s">
        <v>10</v>
      </c>
      <c r="AE12" s="29" t="s">
        <v>11</v>
      </c>
    </row>
    <row r="13" spans="2:31" ht="15" customHeight="1">
      <c r="B13" s="30">
        <v>1</v>
      </c>
      <c r="C13" s="2" t="s">
        <v>112</v>
      </c>
      <c r="D13" s="3">
        <v>1999</v>
      </c>
      <c r="E13" s="2" t="s">
        <v>29</v>
      </c>
      <c r="F13" s="2" t="s">
        <v>113</v>
      </c>
      <c r="G13" s="31">
        <f>M13+S13+Y13+AE13</f>
        <v>56.225</v>
      </c>
      <c r="H13" s="17">
        <v>6</v>
      </c>
      <c r="I13" s="17">
        <v>10</v>
      </c>
      <c r="J13" s="17">
        <v>0.775</v>
      </c>
      <c r="K13" s="32">
        <f>MAX(0,I13-J13)</f>
        <v>9.225</v>
      </c>
      <c r="L13" s="17">
        <v>0</v>
      </c>
      <c r="M13" s="31">
        <f>H13+K13-L13</f>
        <v>15.225</v>
      </c>
      <c r="N13" s="17">
        <v>5</v>
      </c>
      <c r="O13" s="17">
        <v>10</v>
      </c>
      <c r="P13" s="17">
        <v>1.6</v>
      </c>
      <c r="Q13" s="32">
        <f>MAX(0,O13-P13)</f>
        <v>8.4</v>
      </c>
      <c r="R13" s="17">
        <v>0</v>
      </c>
      <c r="S13" s="31">
        <f>N13+Q13-R13</f>
        <v>13.4</v>
      </c>
      <c r="T13" s="17">
        <v>5.7</v>
      </c>
      <c r="U13" s="17">
        <v>10</v>
      </c>
      <c r="V13" s="17">
        <v>2.75</v>
      </c>
      <c r="W13" s="32">
        <f>MAX(0,U13-V13)</f>
        <v>7.25</v>
      </c>
      <c r="X13" s="17">
        <v>0</v>
      </c>
      <c r="Y13" s="31">
        <f>T13+W13-X13</f>
        <v>12.95</v>
      </c>
      <c r="Z13" s="17">
        <v>6.2</v>
      </c>
      <c r="AA13" s="17">
        <v>10</v>
      </c>
      <c r="AB13" s="17">
        <v>1.55</v>
      </c>
      <c r="AC13" s="32">
        <f>MAX(0,AA13-AB13)</f>
        <v>8.45</v>
      </c>
      <c r="AD13" s="17">
        <v>0</v>
      </c>
      <c r="AE13" s="33">
        <f>Z13+AC13-AD13</f>
        <v>14.649999999999999</v>
      </c>
    </row>
    <row r="14" spans="2:31" ht="15" customHeight="1" thickBot="1">
      <c r="B14" s="39">
        <f>B13+1</f>
        <v>2</v>
      </c>
      <c r="C14" s="10" t="s">
        <v>111</v>
      </c>
      <c r="D14" s="11">
        <v>1999</v>
      </c>
      <c r="E14" s="10" t="s">
        <v>69</v>
      </c>
      <c r="F14" s="10" t="s">
        <v>93</v>
      </c>
      <c r="G14" s="34">
        <f>M14+S14+Y14+AE14</f>
        <v>56</v>
      </c>
      <c r="H14" s="18">
        <v>6</v>
      </c>
      <c r="I14" s="18">
        <v>10</v>
      </c>
      <c r="J14" s="18">
        <v>1.1</v>
      </c>
      <c r="K14" s="35">
        <f>MAX(0,I14-J14)</f>
        <v>8.9</v>
      </c>
      <c r="L14" s="18">
        <v>0</v>
      </c>
      <c r="M14" s="34">
        <f>H14+K14-L14</f>
        <v>14.9</v>
      </c>
      <c r="N14" s="18">
        <v>5</v>
      </c>
      <c r="O14" s="18">
        <v>10</v>
      </c>
      <c r="P14" s="18">
        <v>1.85</v>
      </c>
      <c r="Q14" s="35">
        <f>MAX(0,O14-P14)</f>
        <v>8.15</v>
      </c>
      <c r="R14" s="18">
        <v>0</v>
      </c>
      <c r="S14" s="34">
        <f>N14+Q14-R14</f>
        <v>13.15</v>
      </c>
      <c r="T14" s="18">
        <v>6.2</v>
      </c>
      <c r="U14" s="18">
        <v>10</v>
      </c>
      <c r="V14" s="18">
        <v>2.55</v>
      </c>
      <c r="W14" s="35">
        <f>MAX(0,U14-V14)</f>
        <v>7.45</v>
      </c>
      <c r="X14" s="18">
        <v>0</v>
      </c>
      <c r="Y14" s="34">
        <f>T14+W14-X14</f>
        <v>13.65</v>
      </c>
      <c r="Z14" s="18">
        <v>6.2</v>
      </c>
      <c r="AA14" s="18">
        <v>10</v>
      </c>
      <c r="AB14" s="18">
        <v>1.9</v>
      </c>
      <c r="AC14" s="35">
        <f>MAX(0,AA14-AB14)</f>
        <v>8.1</v>
      </c>
      <c r="AD14" s="18">
        <v>0</v>
      </c>
      <c r="AE14" s="36">
        <f>Z14+AC14-AD14</f>
        <v>14.3</v>
      </c>
    </row>
  </sheetData>
  <sheetProtection sheet="1" objects="1" scenarios="1" formatColumns="0"/>
  <mergeCells count="12">
    <mergeCell ref="G11:G12"/>
    <mergeCell ref="N11:S11"/>
    <mergeCell ref="B2:AE2"/>
    <mergeCell ref="B4:AE4"/>
    <mergeCell ref="B11:B12"/>
    <mergeCell ref="C11:C12"/>
    <mergeCell ref="D11:D12"/>
    <mergeCell ref="E11:E12"/>
    <mergeCell ref="T11:Y11"/>
    <mergeCell ref="Z11:AE11"/>
    <mergeCell ref="H11:M11"/>
    <mergeCell ref="F11:F12"/>
  </mergeCells>
  <printOptions/>
  <pageMargins left="0.4330708661417323" right="0.5511811023622047" top="0.787401574803149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29"/>
  <sheetViews>
    <sheetView zoomScale="75" zoomScaleNormal="75" workbookViewId="0" topLeftCell="B1">
      <selection activeCell="B1" sqref="B1"/>
    </sheetView>
  </sheetViews>
  <sheetFormatPr defaultColWidth="9.140625" defaultRowHeight="12.75"/>
  <cols>
    <col min="1" max="1" width="2.00390625" style="21" customWidth="1"/>
    <col min="2" max="2" width="3.57421875" style="21" customWidth="1"/>
    <col min="3" max="3" width="21.7109375" style="21" customWidth="1"/>
    <col min="4" max="4" width="6.421875" style="21" customWidth="1"/>
    <col min="5" max="5" width="20.00390625" style="21" customWidth="1"/>
    <col min="6" max="6" width="21.00390625" style="21" customWidth="1"/>
    <col min="7" max="7" width="7.7109375" style="21" customWidth="1"/>
    <col min="8" max="8" width="8.140625" style="22" customWidth="1"/>
    <col min="9" max="13" width="7.7109375" style="22" customWidth="1"/>
    <col min="14" max="14" width="8.140625" style="21" customWidth="1"/>
    <col min="15" max="19" width="7.7109375" style="21" customWidth="1"/>
    <col min="20" max="20" width="8.140625" style="21" customWidth="1"/>
    <col min="21" max="25" width="7.7109375" style="21" customWidth="1"/>
    <col min="26" max="26" width="8.140625" style="21" customWidth="1"/>
    <col min="27" max="31" width="7.7109375" style="21" customWidth="1"/>
    <col min="32" max="16384" width="9.140625" style="21" customWidth="1"/>
  </cols>
  <sheetData>
    <row r="1" ht="13.5" thickBot="1"/>
    <row r="2" spans="2:31" ht="33" customHeight="1" thickBot="1">
      <c r="B2" s="63" t="s">
        <v>152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</row>
    <row r="3" spans="3:31" ht="18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2:31" ht="20.25">
      <c r="B4" s="66" t="s">
        <v>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</row>
    <row r="6" spans="2:13" s="25" customFormat="1" ht="15.75">
      <c r="B6" s="24" t="s">
        <v>151</v>
      </c>
      <c r="C6" s="24"/>
      <c r="D6" s="20" t="s">
        <v>66</v>
      </c>
      <c r="H6" s="26"/>
      <c r="I6" s="26"/>
      <c r="J6" s="26"/>
      <c r="K6" s="26"/>
      <c r="L6" s="26"/>
      <c r="M6" s="26"/>
    </row>
    <row r="7" spans="2:4" ht="12.75">
      <c r="B7" s="27"/>
      <c r="C7" s="27"/>
      <c r="D7" s="27"/>
    </row>
    <row r="8" spans="2:4" ht="12.75">
      <c r="B8" s="27" t="s">
        <v>2</v>
      </c>
      <c r="C8" s="27"/>
      <c r="D8" s="19" t="s">
        <v>59</v>
      </c>
    </row>
    <row r="9" spans="2:4" ht="12.75">
      <c r="B9" s="27" t="s">
        <v>1</v>
      </c>
      <c r="C9" s="27"/>
      <c r="D9" s="19" t="s">
        <v>60</v>
      </c>
    </row>
    <row r="10" ht="13.5" thickBot="1"/>
    <row r="11" spans="2:31" ht="12.75" customHeight="1">
      <c r="B11" s="73" t="s">
        <v>3</v>
      </c>
      <c r="C11" s="75" t="s">
        <v>55</v>
      </c>
      <c r="D11" s="75" t="s">
        <v>14</v>
      </c>
      <c r="E11" s="75" t="s">
        <v>4</v>
      </c>
      <c r="F11" s="75" t="s">
        <v>5</v>
      </c>
      <c r="G11" s="79" t="s">
        <v>12</v>
      </c>
      <c r="H11" s="77" t="s">
        <v>6</v>
      </c>
      <c r="I11" s="77"/>
      <c r="J11" s="77"/>
      <c r="K11" s="77"/>
      <c r="L11" s="77"/>
      <c r="M11" s="77"/>
      <c r="N11" s="81" t="s">
        <v>56</v>
      </c>
      <c r="O11" s="82"/>
      <c r="P11" s="82"/>
      <c r="Q11" s="82"/>
      <c r="R11" s="82"/>
      <c r="S11" s="83"/>
      <c r="T11" s="77" t="s">
        <v>57</v>
      </c>
      <c r="U11" s="77"/>
      <c r="V11" s="77"/>
      <c r="W11" s="77"/>
      <c r="X11" s="77"/>
      <c r="Y11" s="77"/>
      <c r="Z11" s="77" t="s">
        <v>58</v>
      </c>
      <c r="AA11" s="77"/>
      <c r="AB11" s="77"/>
      <c r="AC11" s="77"/>
      <c r="AD11" s="77"/>
      <c r="AE11" s="78"/>
    </row>
    <row r="12" spans="2:31" ht="34.5" customHeight="1">
      <c r="B12" s="74"/>
      <c r="C12" s="76"/>
      <c r="D12" s="76"/>
      <c r="E12" s="76"/>
      <c r="F12" s="76"/>
      <c r="G12" s="80"/>
      <c r="H12" s="28" t="s">
        <v>7</v>
      </c>
      <c r="I12" s="28" t="s">
        <v>8</v>
      </c>
      <c r="J12" s="28" t="s">
        <v>13</v>
      </c>
      <c r="K12" s="28" t="s">
        <v>9</v>
      </c>
      <c r="L12" s="28" t="s">
        <v>10</v>
      </c>
      <c r="M12" s="28" t="s">
        <v>11</v>
      </c>
      <c r="N12" s="28" t="s">
        <v>7</v>
      </c>
      <c r="O12" s="28" t="s">
        <v>8</v>
      </c>
      <c r="P12" s="28" t="s">
        <v>13</v>
      </c>
      <c r="Q12" s="28" t="s">
        <v>9</v>
      </c>
      <c r="R12" s="28" t="s">
        <v>10</v>
      </c>
      <c r="S12" s="28" t="s">
        <v>11</v>
      </c>
      <c r="T12" s="28" t="s">
        <v>7</v>
      </c>
      <c r="U12" s="28" t="s">
        <v>8</v>
      </c>
      <c r="V12" s="28" t="s">
        <v>13</v>
      </c>
      <c r="W12" s="28" t="s">
        <v>9</v>
      </c>
      <c r="X12" s="28" t="s">
        <v>10</v>
      </c>
      <c r="Y12" s="28" t="s">
        <v>11</v>
      </c>
      <c r="Z12" s="28" t="s">
        <v>7</v>
      </c>
      <c r="AA12" s="28" t="s">
        <v>8</v>
      </c>
      <c r="AB12" s="28" t="s">
        <v>13</v>
      </c>
      <c r="AC12" s="28" t="s">
        <v>9</v>
      </c>
      <c r="AD12" s="28" t="s">
        <v>10</v>
      </c>
      <c r="AE12" s="29" t="s">
        <v>11</v>
      </c>
    </row>
    <row r="13" spans="2:31" ht="15" customHeight="1">
      <c r="B13" s="30">
        <v>1</v>
      </c>
      <c r="C13" s="2" t="s">
        <v>133</v>
      </c>
      <c r="D13" s="3">
        <v>1997</v>
      </c>
      <c r="E13" s="2" t="s">
        <v>44</v>
      </c>
      <c r="F13" s="2" t="s">
        <v>49</v>
      </c>
      <c r="G13" s="31">
        <f aca="true" t="shared" si="0" ref="G13:G29">M13+S13+Y13+AE13</f>
        <v>44.050000000000004</v>
      </c>
      <c r="H13" s="17">
        <v>3</v>
      </c>
      <c r="I13" s="17">
        <v>10</v>
      </c>
      <c r="J13" s="17">
        <v>1.4</v>
      </c>
      <c r="K13" s="32">
        <f aca="true" t="shared" si="1" ref="K13:K29">MAX(0,I13-J13)</f>
        <v>8.6</v>
      </c>
      <c r="L13" s="17">
        <v>0</v>
      </c>
      <c r="M13" s="31">
        <f aca="true" t="shared" si="2" ref="M13:M29">H13+K13-L13</f>
        <v>11.6</v>
      </c>
      <c r="N13" s="17">
        <v>2.3</v>
      </c>
      <c r="O13" s="17">
        <v>10</v>
      </c>
      <c r="P13" s="17">
        <v>1.2</v>
      </c>
      <c r="Q13" s="32">
        <f aca="true" t="shared" si="3" ref="Q13:Q29">MAX(0,O13-P13)</f>
        <v>8.8</v>
      </c>
      <c r="R13" s="17">
        <v>0</v>
      </c>
      <c r="S13" s="31">
        <f aca="true" t="shared" si="4" ref="S13:S29">N13+Q13-R13</f>
        <v>11.100000000000001</v>
      </c>
      <c r="T13" s="17">
        <v>3.5</v>
      </c>
      <c r="U13" s="17">
        <v>10</v>
      </c>
      <c r="V13" s="17">
        <v>3.9</v>
      </c>
      <c r="W13" s="32">
        <f aca="true" t="shared" si="5" ref="W13:W29">MAX(0,U13-V13)</f>
        <v>6.1</v>
      </c>
      <c r="X13" s="17">
        <v>0</v>
      </c>
      <c r="Y13" s="31">
        <f aca="true" t="shared" si="6" ref="Y13:Y29">T13+W13-X13</f>
        <v>9.6</v>
      </c>
      <c r="Z13" s="17">
        <v>3.5</v>
      </c>
      <c r="AA13" s="17">
        <v>10</v>
      </c>
      <c r="AB13" s="17">
        <v>1.75</v>
      </c>
      <c r="AC13" s="32">
        <f aca="true" t="shared" si="7" ref="AC13:AC29">MAX(0,AA13-AB13)</f>
        <v>8.25</v>
      </c>
      <c r="AD13" s="17">
        <v>0</v>
      </c>
      <c r="AE13" s="33">
        <f aca="true" t="shared" si="8" ref="AE13:AE29">Z13+AC13-AD13</f>
        <v>11.75</v>
      </c>
    </row>
    <row r="14" spans="2:31" ht="15" customHeight="1">
      <c r="B14" s="30">
        <f aca="true" t="shared" si="9" ref="B14:B29">B13+1</f>
        <v>2</v>
      </c>
      <c r="C14" s="2" t="s">
        <v>118</v>
      </c>
      <c r="D14" s="3">
        <v>1997</v>
      </c>
      <c r="E14" s="2" t="s">
        <v>20</v>
      </c>
      <c r="F14" s="2" t="s">
        <v>96</v>
      </c>
      <c r="G14" s="31">
        <f t="shared" si="0"/>
        <v>43.05</v>
      </c>
      <c r="H14" s="17">
        <v>2.4</v>
      </c>
      <c r="I14" s="17">
        <v>10</v>
      </c>
      <c r="J14" s="17">
        <v>1.3</v>
      </c>
      <c r="K14" s="32">
        <f t="shared" si="1"/>
        <v>8.7</v>
      </c>
      <c r="L14" s="17">
        <v>0</v>
      </c>
      <c r="M14" s="31">
        <f t="shared" si="2"/>
        <v>11.1</v>
      </c>
      <c r="N14" s="17">
        <v>2.2</v>
      </c>
      <c r="O14" s="17">
        <v>10</v>
      </c>
      <c r="P14" s="17">
        <v>2.2</v>
      </c>
      <c r="Q14" s="32">
        <f t="shared" si="3"/>
        <v>7.8</v>
      </c>
      <c r="R14" s="17">
        <v>0</v>
      </c>
      <c r="S14" s="31">
        <f t="shared" si="4"/>
        <v>10</v>
      </c>
      <c r="T14" s="17">
        <v>3.1</v>
      </c>
      <c r="U14" s="17">
        <v>10</v>
      </c>
      <c r="V14" s="17">
        <v>1.9</v>
      </c>
      <c r="W14" s="32">
        <f t="shared" si="5"/>
        <v>8.1</v>
      </c>
      <c r="X14" s="17">
        <v>0</v>
      </c>
      <c r="Y14" s="31">
        <f t="shared" si="6"/>
        <v>11.2</v>
      </c>
      <c r="Z14" s="17">
        <v>3.4</v>
      </c>
      <c r="AA14" s="17">
        <v>10</v>
      </c>
      <c r="AB14" s="17">
        <v>2.65</v>
      </c>
      <c r="AC14" s="32">
        <f t="shared" si="7"/>
        <v>7.35</v>
      </c>
      <c r="AD14" s="17">
        <v>0</v>
      </c>
      <c r="AE14" s="33">
        <f t="shared" si="8"/>
        <v>10.75</v>
      </c>
    </row>
    <row r="15" spans="2:31" ht="15" customHeight="1">
      <c r="B15" s="30">
        <f t="shared" si="9"/>
        <v>3</v>
      </c>
      <c r="C15" s="2" t="s">
        <v>122</v>
      </c>
      <c r="D15" s="3">
        <v>1998</v>
      </c>
      <c r="E15" s="2" t="s">
        <v>33</v>
      </c>
      <c r="F15" s="2" t="s">
        <v>123</v>
      </c>
      <c r="G15" s="31">
        <f t="shared" si="0"/>
        <v>42.875</v>
      </c>
      <c r="H15" s="17">
        <v>2.4</v>
      </c>
      <c r="I15" s="17">
        <v>10</v>
      </c>
      <c r="J15" s="17">
        <v>1.6</v>
      </c>
      <c r="K15" s="32">
        <f t="shared" si="1"/>
        <v>8.4</v>
      </c>
      <c r="L15" s="17">
        <v>0</v>
      </c>
      <c r="M15" s="31">
        <f t="shared" si="2"/>
        <v>10.8</v>
      </c>
      <c r="N15" s="17">
        <v>2.5</v>
      </c>
      <c r="O15" s="17">
        <v>10</v>
      </c>
      <c r="P15" s="17">
        <v>2.575</v>
      </c>
      <c r="Q15" s="32">
        <f t="shared" si="3"/>
        <v>7.425</v>
      </c>
      <c r="R15" s="17">
        <v>0</v>
      </c>
      <c r="S15" s="31">
        <f t="shared" si="4"/>
        <v>9.925</v>
      </c>
      <c r="T15" s="17">
        <v>3.1</v>
      </c>
      <c r="U15" s="17">
        <v>10</v>
      </c>
      <c r="V15" s="17">
        <v>2</v>
      </c>
      <c r="W15" s="32">
        <f t="shared" si="5"/>
        <v>8</v>
      </c>
      <c r="X15" s="17">
        <v>0</v>
      </c>
      <c r="Y15" s="31">
        <f t="shared" si="6"/>
        <v>11.1</v>
      </c>
      <c r="Z15" s="17">
        <v>3.4</v>
      </c>
      <c r="AA15" s="17">
        <v>10</v>
      </c>
      <c r="AB15" s="17">
        <v>2.35</v>
      </c>
      <c r="AC15" s="32">
        <f t="shared" si="7"/>
        <v>7.65</v>
      </c>
      <c r="AD15" s="17">
        <v>0</v>
      </c>
      <c r="AE15" s="33">
        <f t="shared" si="8"/>
        <v>11.05</v>
      </c>
    </row>
    <row r="16" spans="2:31" ht="15" customHeight="1">
      <c r="B16" s="30">
        <f t="shared" si="9"/>
        <v>4</v>
      </c>
      <c r="C16" s="2" t="s">
        <v>114</v>
      </c>
      <c r="D16" s="3">
        <v>1997</v>
      </c>
      <c r="E16" s="2" t="s">
        <v>69</v>
      </c>
      <c r="F16" s="2" t="s">
        <v>115</v>
      </c>
      <c r="G16" s="31">
        <f t="shared" si="0"/>
        <v>42.675</v>
      </c>
      <c r="H16" s="17">
        <v>2.4</v>
      </c>
      <c r="I16" s="17">
        <v>10</v>
      </c>
      <c r="J16" s="17">
        <v>1.05</v>
      </c>
      <c r="K16" s="32">
        <f t="shared" si="1"/>
        <v>8.95</v>
      </c>
      <c r="L16" s="17">
        <v>0</v>
      </c>
      <c r="M16" s="31">
        <f t="shared" si="2"/>
        <v>11.35</v>
      </c>
      <c r="N16" s="17">
        <v>2.4</v>
      </c>
      <c r="O16" s="17">
        <v>10</v>
      </c>
      <c r="P16" s="17">
        <v>2.625</v>
      </c>
      <c r="Q16" s="32">
        <f t="shared" si="3"/>
        <v>7.375</v>
      </c>
      <c r="R16" s="17">
        <v>0</v>
      </c>
      <c r="S16" s="31">
        <f t="shared" si="4"/>
        <v>9.775</v>
      </c>
      <c r="T16" s="17">
        <v>3.6</v>
      </c>
      <c r="U16" s="17">
        <v>10</v>
      </c>
      <c r="V16" s="17">
        <v>3.35</v>
      </c>
      <c r="W16" s="32">
        <f t="shared" si="5"/>
        <v>6.65</v>
      </c>
      <c r="X16" s="17">
        <v>0</v>
      </c>
      <c r="Y16" s="31">
        <f t="shared" si="6"/>
        <v>10.25</v>
      </c>
      <c r="Z16" s="17">
        <v>3.5</v>
      </c>
      <c r="AA16" s="17">
        <v>10</v>
      </c>
      <c r="AB16" s="17">
        <v>2.2</v>
      </c>
      <c r="AC16" s="32">
        <f t="shared" si="7"/>
        <v>7.8</v>
      </c>
      <c r="AD16" s="17">
        <v>0</v>
      </c>
      <c r="AE16" s="33">
        <f t="shared" si="8"/>
        <v>11.3</v>
      </c>
    </row>
    <row r="17" spans="2:31" ht="15" customHeight="1">
      <c r="B17" s="30">
        <f t="shared" si="9"/>
        <v>5</v>
      </c>
      <c r="C17" s="2" t="s">
        <v>117</v>
      </c>
      <c r="D17" s="3">
        <v>1997</v>
      </c>
      <c r="E17" s="2" t="s">
        <v>20</v>
      </c>
      <c r="F17" s="2" t="s">
        <v>96</v>
      </c>
      <c r="G17" s="31">
        <f t="shared" si="0"/>
        <v>42.55</v>
      </c>
      <c r="H17" s="17">
        <v>2.4</v>
      </c>
      <c r="I17" s="17">
        <v>10</v>
      </c>
      <c r="J17" s="17">
        <v>2</v>
      </c>
      <c r="K17" s="32">
        <f t="shared" si="1"/>
        <v>8</v>
      </c>
      <c r="L17" s="17">
        <v>0</v>
      </c>
      <c r="M17" s="31">
        <f t="shared" si="2"/>
        <v>10.4</v>
      </c>
      <c r="N17" s="17">
        <v>2.2</v>
      </c>
      <c r="O17" s="17">
        <v>10</v>
      </c>
      <c r="P17" s="17">
        <v>1.95</v>
      </c>
      <c r="Q17" s="32">
        <f t="shared" si="3"/>
        <v>8.05</v>
      </c>
      <c r="R17" s="17">
        <v>0</v>
      </c>
      <c r="S17" s="31">
        <f t="shared" si="4"/>
        <v>10.25</v>
      </c>
      <c r="T17" s="17">
        <v>3.1</v>
      </c>
      <c r="U17" s="17">
        <v>10</v>
      </c>
      <c r="V17" s="17">
        <v>1.55</v>
      </c>
      <c r="W17" s="32">
        <f t="shared" si="5"/>
        <v>8.45</v>
      </c>
      <c r="X17" s="17">
        <v>0</v>
      </c>
      <c r="Y17" s="31">
        <f t="shared" si="6"/>
        <v>11.549999999999999</v>
      </c>
      <c r="Z17" s="17">
        <v>3.3</v>
      </c>
      <c r="AA17" s="17">
        <v>10</v>
      </c>
      <c r="AB17" s="17">
        <v>2.95</v>
      </c>
      <c r="AC17" s="32">
        <f t="shared" si="7"/>
        <v>7.05</v>
      </c>
      <c r="AD17" s="17">
        <v>0</v>
      </c>
      <c r="AE17" s="33">
        <f t="shared" si="8"/>
        <v>10.35</v>
      </c>
    </row>
    <row r="18" spans="2:31" ht="15" customHeight="1">
      <c r="B18" s="30">
        <f t="shared" si="9"/>
        <v>6</v>
      </c>
      <c r="C18" s="2" t="s">
        <v>124</v>
      </c>
      <c r="D18" s="3">
        <v>1999</v>
      </c>
      <c r="E18" s="2" t="s">
        <v>33</v>
      </c>
      <c r="F18" s="2" t="s">
        <v>123</v>
      </c>
      <c r="G18" s="31">
        <f t="shared" si="0"/>
        <v>41.375</v>
      </c>
      <c r="H18" s="17">
        <v>2.4</v>
      </c>
      <c r="I18" s="17">
        <v>10</v>
      </c>
      <c r="J18" s="17">
        <v>1.175</v>
      </c>
      <c r="K18" s="32">
        <f t="shared" si="1"/>
        <v>8.825</v>
      </c>
      <c r="L18" s="17">
        <v>0</v>
      </c>
      <c r="M18" s="31">
        <f t="shared" si="2"/>
        <v>11.225</v>
      </c>
      <c r="N18" s="17">
        <v>2.5</v>
      </c>
      <c r="O18" s="17">
        <v>10</v>
      </c>
      <c r="P18" s="17">
        <v>2.55</v>
      </c>
      <c r="Q18" s="32">
        <f t="shared" si="3"/>
        <v>7.45</v>
      </c>
      <c r="R18" s="17">
        <v>0</v>
      </c>
      <c r="S18" s="31">
        <f t="shared" si="4"/>
        <v>9.95</v>
      </c>
      <c r="T18" s="17">
        <v>3.1</v>
      </c>
      <c r="U18" s="17">
        <v>10</v>
      </c>
      <c r="V18" s="17">
        <v>3.5</v>
      </c>
      <c r="W18" s="32">
        <f t="shared" si="5"/>
        <v>6.5</v>
      </c>
      <c r="X18" s="17">
        <v>0</v>
      </c>
      <c r="Y18" s="31">
        <f t="shared" si="6"/>
        <v>9.6</v>
      </c>
      <c r="Z18" s="17">
        <v>3.2</v>
      </c>
      <c r="AA18" s="17">
        <v>10</v>
      </c>
      <c r="AB18" s="17">
        <v>2.6</v>
      </c>
      <c r="AC18" s="32">
        <f t="shared" si="7"/>
        <v>7.4</v>
      </c>
      <c r="AD18" s="17">
        <v>0</v>
      </c>
      <c r="AE18" s="33">
        <f t="shared" si="8"/>
        <v>10.600000000000001</v>
      </c>
    </row>
    <row r="19" spans="2:31" ht="15" customHeight="1">
      <c r="B19" s="30">
        <f t="shared" si="9"/>
        <v>7</v>
      </c>
      <c r="C19" s="2" t="s">
        <v>128</v>
      </c>
      <c r="D19" s="3">
        <v>1999</v>
      </c>
      <c r="E19" s="2" t="s">
        <v>37</v>
      </c>
      <c r="F19" s="2" t="s">
        <v>126</v>
      </c>
      <c r="G19" s="31">
        <f t="shared" si="0"/>
        <v>40.325</v>
      </c>
      <c r="H19" s="17">
        <v>2.4</v>
      </c>
      <c r="I19" s="17">
        <v>10</v>
      </c>
      <c r="J19" s="17">
        <v>1.65</v>
      </c>
      <c r="K19" s="32">
        <f t="shared" si="1"/>
        <v>8.35</v>
      </c>
      <c r="L19" s="17">
        <v>0</v>
      </c>
      <c r="M19" s="31">
        <f t="shared" si="2"/>
        <v>10.75</v>
      </c>
      <c r="N19" s="17">
        <v>2.2</v>
      </c>
      <c r="O19" s="17">
        <v>10</v>
      </c>
      <c r="P19" s="17">
        <v>2.525</v>
      </c>
      <c r="Q19" s="32">
        <f t="shared" si="3"/>
        <v>7.475</v>
      </c>
      <c r="R19" s="17">
        <v>0</v>
      </c>
      <c r="S19" s="31">
        <f t="shared" si="4"/>
        <v>9.675</v>
      </c>
      <c r="T19" s="17">
        <v>3.1</v>
      </c>
      <c r="U19" s="17">
        <v>10</v>
      </c>
      <c r="V19" s="17">
        <v>3.35</v>
      </c>
      <c r="W19" s="32">
        <f t="shared" si="5"/>
        <v>6.65</v>
      </c>
      <c r="X19" s="17">
        <v>0</v>
      </c>
      <c r="Y19" s="31">
        <f t="shared" si="6"/>
        <v>9.75</v>
      </c>
      <c r="Z19" s="17">
        <v>3.2</v>
      </c>
      <c r="AA19" s="17">
        <v>10</v>
      </c>
      <c r="AB19" s="17">
        <v>3.05</v>
      </c>
      <c r="AC19" s="32">
        <f t="shared" si="7"/>
        <v>6.95</v>
      </c>
      <c r="AD19" s="17">
        <v>0</v>
      </c>
      <c r="AE19" s="33">
        <f t="shared" si="8"/>
        <v>10.15</v>
      </c>
    </row>
    <row r="20" spans="2:31" ht="15" customHeight="1">
      <c r="B20" s="30">
        <f t="shared" si="9"/>
        <v>8</v>
      </c>
      <c r="C20" s="2" t="s">
        <v>119</v>
      </c>
      <c r="D20" s="3">
        <v>1997</v>
      </c>
      <c r="E20" s="2" t="s">
        <v>20</v>
      </c>
      <c r="F20" s="2" t="s">
        <v>96</v>
      </c>
      <c r="G20" s="31">
        <f t="shared" si="0"/>
        <v>39.55</v>
      </c>
      <c r="H20" s="17">
        <v>2.4</v>
      </c>
      <c r="I20" s="17">
        <v>10</v>
      </c>
      <c r="J20" s="17">
        <v>1.4</v>
      </c>
      <c r="K20" s="32">
        <f t="shared" si="1"/>
        <v>8.6</v>
      </c>
      <c r="L20" s="17">
        <v>0</v>
      </c>
      <c r="M20" s="31">
        <f t="shared" si="2"/>
        <v>11</v>
      </c>
      <c r="N20" s="17">
        <v>2.7</v>
      </c>
      <c r="O20" s="17">
        <v>10</v>
      </c>
      <c r="P20" s="17">
        <v>2.25</v>
      </c>
      <c r="Q20" s="32">
        <f t="shared" si="3"/>
        <v>7.75</v>
      </c>
      <c r="R20" s="17">
        <v>0</v>
      </c>
      <c r="S20" s="31">
        <f t="shared" si="4"/>
        <v>10.45</v>
      </c>
      <c r="T20" s="17">
        <v>2.6</v>
      </c>
      <c r="U20" s="17">
        <v>10</v>
      </c>
      <c r="V20" s="17">
        <v>5.45</v>
      </c>
      <c r="W20" s="32">
        <f t="shared" si="5"/>
        <v>4.55</v>
      </c>
      <c r="X20" s="17">
        <v>0</v>
      </c>
      <c r="Y20" s="31">
        <f t="shared" si="6"/>
        <v>7.15</v>
      </c>
      <c r="Z20" s="17">
        <v>3.4</v>
      </c>
      <c r="AA20" s="17">
        <v>10</v>
      </c>
      <c r="AB20" s="17">
        <v>2.45</v>
      </c>
      <c r="AC20" s="32">
        <f t="shared" si="7"/>
        <v>7.55</v>
      </c>
      <c r="AD20" s="17">
        <v>0</v>
      </c>
      <c r="AE20" s="33">
        <f t="shared" si="8"/>
        <v>10.95</v>
      </c>
    </row>
    <row r="21" spans="2:31" ht="15" customHeight="1">
      <c r="B21" s="30">
        <f t="shared" si="9"/>
        <v>9</v>
      </c>
      <c r="C21" s="2" t="s">
        <v>125</v>
      </c>
      <c r="D21" s="3">
        <v>1998</v>
      </c>
      <c r="E21" s="2" t="s">
        <v>37</v>
      </c>
      <c r="F21" s="2" t="s">
        <v>126</v>
      </c>
      <c r="G21" s="31">
        <f t="shared" si="0"/>
        <v>38.7</v>
      </c>
      <c r="H21" s="17">
        <v>2.4</v>
      </c>
      <c r="I21" s="17">
        <v>10</v>
      </c>
      <c r="J21" s="17">
        <v>2.2</v>
      </c>
      <c r="K21" s="32">
        <f t="shared" si="1"/>
        <v>7.8</v>
      </c>
      <c r="L21" s="17">
        <v>0</v>
      </c>
      <c r="M21" s="31">
        <f t="shared" si="2"/>
        <v>10.2</v>
      </c>
      <c r="N21" s="17">
        <v>2.2</v>
      </c>
      <c r="O21" s="17">
        <v>10</v>
      </c>
      <c r="P21" s="17">
        <v>2.75</v>
      </c>
      <c r="Q21" s="32">
        <f t="shared" si="3"/>
        <v>7.25</v>
      </c>
      <c r="R21" s="17">
        <v>0</v>
      </c>
      <c r="S21" s="31">
        <f t="shared" si="4"/>
        <v>9.45</v>
      </c>
      <c r="T21" s="17">
        <v>3.2</v>
      </c>
      <c r="U21" s="17">
        <v>10</v>
      </c>
      <c r="V21" s="17">
        <v>3.6</v>
      </c>
      <c r="W21" s="32">
        <f t="shared" si="5"/>
        <v>6.4</v>
      </c>
      <c r="X21" s="17">
        <v>0</v>
      </c>
      <c r="Y21" s="31">
        <f t="shared" si="6"/>
        <v>9.600000000000001</v>
      </c>
      <c r="Z21" s="17">
        <v>3.1</v>
      </c>
      <c r="AA21" s="17">
        <v>10</v>
      </c>
      <c r="AB21" s="17">
        <v>3.65</v>
      </c>
      <c r="AC21" s="32">
        <f t="shared" si="7"/>
        <v>6.35</v>
      </c>
      <c r="AD21" s="17">
        <v>0</v>
      </c>
      <c r="AE21" s="33">
        <f t="shared" si="8"/>
        <v>9.45</v>
      </c>
    </row>
    <row r="22" spans="2:31" ht="15" customHeight="1">
      <c r="B22" s="30">
        <f t="shared" si="9"/>
        <v>10</v>
      </c>
      <c r="C22" s="2" t="s">
        <v>129</v>
      </c>
      <c r="D22" s="3">
        <v>1997</v>
      </c>
      <c r="E22" s="2" t="s">
        <v>37</v>
      </c>
      <c r="F22" s="2" t="s">
        <v>126</v>
      </c>
      <c r="G22" s="31">
        <f t="shared" si="0"/>
        <v>38.45</v>
      </c>
      <c r="H22" s="17">
        <v>2.4</v>
      </c>
      <c r="I22" s="17">
        <v>10</v>
      </c>
      <c r="J22" s="17">
        <v>2.4</v>
      </c>
      <c r="K22" s="32">
        <f t="shared" si="1"/>
        <v>7.6</v>
      </c>
      <c r="L22" s="17">
        <v>0</v>
      </c>
      <c r="M22" s="31">
        <f t="shared" si="2"/>
        <v>10</v>
      </c>
      <c r="N22" s="17">
        <v>2.4</v>
      </c>
      <c r="O22" s="17">
        <v>10</v>
      </c>
      <c r="P22" s="17">
        <v>3.7</v>
      </c>
      <c r="Q22" s="32">
        <f t="shared" si="3"/>
        <v>6.3</v>
      </c>
      <c r="R22" s="17">
        <v>0</v>
      </c>
      <c r="S22" s="31">
        <f t="shared" si="4"/>
        <v>8.7</v>
      </c>
      <c r="T22" s="17">
        <v>3.1</v>
      </c>
      <c r="U22" s="17">
        <v>10</v>
      </c>
      <c r="V22" s="17">
        <v>3.8</v>
      </c>
      <c r="W22" s="32">
        <f t="shared" si="5"/>
        <v>6.2</v>
      </c>
      <c r="X22" s="17">
        <v>0</v>
      </c>
      <c r="Y22" s="31">
        <f t="shared" si="6"/>
        <v>9.3</v>
      </c>
      <c r="Z22" s="17">
        <v>3.2</v>
      </c>
      <c r="AA22" s="17">
        <v>10</v>
      </c>
      <c r="AB22" s="17">
        <v>2.75</v>
      </c>
      <c r="AC22" s="32">
        <f t="shared" si="7"/>
        <v>7.25</v>
      </c>
      <c r="AD22" s="17">
        <v>0</v>
      </c>
      <c r="AE22" s="33">
        <f t="shared" si="8"/>
        <v>10.45</v>
      </c>
    </row>
    <row r="23" spans="2:31" ht="15" customHeight="1">
      <c r="B23" s="30">
        <f t="shared" si="9"/>
        <v>11</v>
      </c>
      <c r="C23" s="2" t="s">
        <v>116</v>
      </c>
      <c r="D23" s="3">
        <v>1999</v>
      </c>
      <c r="E23" s="2" t="s">
        <v>69</v>
      </c>
      <c r="F23" s="2" t="s">
        <v>115</v>
      </c>
      <c r="G23" s="31">
        <f t="shared" si="0"/>
        <v>38.400000000000006</v>
      </c>
      <c r="H23" s="17">
        <v>2.4</v>
      </c>
      <c r="I23" s="17">
        <v>10</v>
      </c>
      <c r="J23" s="17">
        <v>2.25</v>
      </c>
      <c r="K23" s="32">
        <f t="shared" si="1"/>
        <v>7.75</v>
      </c>
      <c r="L23" s="17">
        <v>0</v>
      </c>
      <c r="M23" s="31">
        <f t="shared" si="2"/>
        <v>10.15</v>
      </c>
      <c r="N23" s="17">
        <v>2.2</v>
      </c>
      <c r="O23" s="17">
        <v>10</v>
      </c>
      <c r="P23" s="17">
        <v>2.15</v>
      </c>
      <c r="Q23" s="32">
        <f t="shared" si="3"/>
        <v>7.85</v>
      </c>
      <c r="R23" s="17">
        <v>0</v>
      </c>
      <c r="S23" s="31">
        <f t="shared" si="4"/>
        <v>10.05</v>
      </c>
      <c r="T23" s="17">
        <v>3.1</v>
      </c>
      <c r="U23" s="17">
        <v>6</v>
      </c>
      <c r="V23" s="17">
        <v>1.85</v>
      </c>
      <c r="W23" s="32">
        <f t="shared" si="5"/>
        <v>4.15</v>
      </c>
      <c r="X23" s="17">
        <v>0</v>
      </c>
      <c r="Y23" s="31">
        <f t="shared" si="6"/>
        <v>7.25</v>
      </c>
      <c r="Z23" s="17">
        <v>3.2</v>
      </c>
      <c r="AA23" s="17">
        <v>10</v>
      </c>
      <c r="AB23" s="17">
        <v>2.25</v>
      </c>
      <c r="AC23" s="32">
        <f t="shared" si="7"/>
        <v>7.75</v>
      </c>
      <c r="AD23" s="17">
        <v>0</v>
      </c>
      <c r="AE23" s="33">
        <f t="shared" si="8"/>
        <v>10.95</v>
      </c>
    </row>
    <row r="24" spans="2:31" ht="15" customHeight="1">
      <c r="B24" s="30">
        <f t="shared" si="9"/>
        <v>12</v>
      </c>
      <c r="C24" s="2" t="s">
        <v>131</v>
      </c>
      <c r="D24" s="3">
        <v>1998</v>
      </c>
      <c r="E24" s="2" t="s">
        <v>44</v>
      </c>
      <c r="F24" s="2" t="s">
        <v>105</v>
      </c>
      <c r="G24" s="31">
        <f t="shared" si="0"/>
        <v>37.05</v>
      </c>
      <c r="H24" s="17">
        <v>2.4</v>
      </c>
      <c r="I24" s="17">
        <v>10</v>
      </c>
      <c r="J24" s="17">
        <v>1.45</v>
      </c>
      <c r="K24" s="32">
        <f t="shared" si="1"/>
        <v>8.55</v>
      </c>
      <c r="L24" s="17">
        <v>0</v>
      </c>
      <c r="M24" s="31">
        <f t="shared" si="2"/>
        <v>10.950000000000001</v>
      </c>
      <c r="N24" s="17">
        <v>2</v>
      </c>
      <c r="O24" s="17">
        <v>6</v>
      </c>
      <c r="P24" s="17">
        <v>3.45</v>
      </c>
      <c r="Q24" s="32">
        <f t="shared" si="3"/>
        <v>2.55</v>
      </c>
      <c r="R24" s="17">
        <v>0</v>
      </c>
      <c r="S24" s="31">
        <f t="shared" si="4"/>
        <v>4.55</v>
      </c>
      <c r="T24" s="17">
        <v>3.1</v>
      </c>
      <c r="U24" s="17">
        <v>10</v>
      </c>
      <c r="V24" s="17">
        <v>2.2</v>
      </c>
      <c r="W24" s="32">
        <f t="shared" si="5"/>
        <v>7.8</v>
      </c>
      <c r="X24" s="17">
        <v>0</v>
      </c>
      <c r="Y24" s="31">
        <f t="shared" si="6"/>
        <v>10.9</v>
      </c>
      <c r="Z24" s="17">
        <v>3.1</v>
      </c>
      <c r="AA24" s="17">
        <v>10</v>
      </c>
      <c r="AB24" s="17">
        <v>2.45</v>
      </c>
      <c r="AC24" s="32">
        <f t="shared" si="7"/>
        <v>7.55</v>
      </c>
      <c r="AD24" s="17">
        <v>0</v>
      </c>
      <c r="AE24" s="33">
        <f t="shared" si="8"/>
        <v>10.65</v>
      </c>
    </row>
    <row r="25" spans="2:31" ht="15" customHeight="1">
      <c r="B25" s="30">
        <f t="shared" si="9"/>
        <v>13</v>
      </c>
      <c r="C25" s="2" t="s">
        <v>127</v>
      </c>
      <c r="D25" s="3">
        <v>1998</v>
      </c>
      <c r="E25" s="2" t="s">
        <v>37</v>
      </c>
      <c r="F25" s="2" t="s">
        <v>126</v>
      </c>
      <c r="G25" s="31">
        <f t="shared" si="0"/>
        <v>36.2</v>
      </c>
      <c r="H25" s="17">
        <v>2.4</v>
      </c>
      <c r="I25" s="17">
        <v>10</v>
      </c>
      <c r="J25" s="17">
        <v>1.775</v>
      </c>
      <c r="K25" s="32">
        <f t="shared" si="1"/>
        <v>8.225</v>
      </c>
      <c r="L25" s="17">
        <v>0</v>
      </c>
      <c r="M25" s="31">
        <f t="shared" si="2"/>
        <v>10.625</v>
      </c>
      <c r="N25" s="17">
        <v>2.4</v>
      </c>
      <c r="O25" s="17">
        <v>10</v>
      </c>
      <c r="P25" s="17">
        <v>3.825</v>
      </c>
      <c r="Q25" s="32">
        <f t="shared" si="3"/>
        <v>6.175</v>
      </c>
      <c r="R25" s="17">
        <v>0</v>
      </c>
      <c r="S25" s="31">
        <f t="shared" si="4"/>
        <v>8.575</v>
      </c>
      <c r="T25" s="17">
        <v>2.6</v>
      </c>
      <c r="U25" s="17">
        <v>10</v>
      </c>
      <c r="V25" s="17">
        <v>5.8</v>
      </c>
      <c r="W25" s="32">
        <f t="shared" si="5"/>
        <v>4.2</v>
      </c>
      <c r="X25" s="17">
        <v>0</v>
      </c>
      <c r="Y25" s="31">
        <f t="shared" si="6"/>
        <v>6.800000000000001</v>
      </c>
      <c r="Z25" s="17">
        <v>3.2</v>
      </c>
      <c r="AA25" s="17">
        <v>10</v>
      </c>
      <c r="AB25" s="17">
        <v>3</v>
      </c>
      <c r="AC25" s="32">
        <f t="shared" si="7"/>
        <v>7</v>
      </c>
      <c r="AD25" s="17">
        <v>0</v>
      </c>
      <c r="AE25" s="33">
        <f t="shared" si="8"/>
        <v>10.2</v>
      </c>
    </row>
    <row r="26" spans="2:31" ht="15" customHeight="1">
      <c r="B26" s="30">
        <f t="shared" si="9"/>
        <v>14</v>
      </c>
      <c r="C26" s="2" t="s">
        <v>120</v>
      </c>
      <c r="D26" s="3">
        <v>1997</v>
      </c>
      <c r="E26" s="2" t="s">
        <v>99</v>
      </c>
      <c r="F26" s="2" t="s">
        <v>100</v>
      </c>
      <c r="G26" s="31">
        <f t="shared" si="0"/>
        <v>33.525000000000006</v>
      </c>
      <c r="H26" s="17">
        <v>2.4</v>
      </c>
      <c r="I26" s="17">
        <v>10</v>
      </c>
      <c r="J26" s="17">
        <v>3.25</v>
      </c>
      <c r="K26" s="32">
        <f t="shared" si="1"/>
        <v>6.75</v>
      </c>
      <c r="L26" s="17">
        <v>0</v>
      </c>
      <c r="M26" s="31">
        <f t="shared" si="2"/>
        <v>9.15</v>
      </c>
      <c r="N26" s="17">
        <v>2.2</v>
      </c>
      <c r="O26" s="17">
        <v>10</v>
      </c>
      <c r="P26" s="17">
        <v>4.625</v>
      </c>
      <c r="Q26" s="32">
        <f t="shared" si="3"/>
        <v>5.375</v>
      </c>
      <c r="R26" s="17">
        <v>0</v>
      </c>
      <c r="S26" s="31">
        <f t="shared" si="4"/>
        <v>7.575</v>
      </c>
      <c r="T26" s="17">
        <v>2.1</v>
      </c>
      <c r="U26" s="17">
        <v>10</v>
      </c>
      <c r="V26" s="17">
        <v>4.35</v>
      </c>
      <c r="W26" s="32">
        <f t="shared" si="5"/>
        <v>5.65</v>
      </c>
      <c r="X26" s="17">
        <v>0</v>
      </c>
      <c r="Y26" s="31">
        <f t="shared" si="6"/>
        <v>7.75</v>
      </c>
      <c r="Z26" s="17">
        <v>3.2</v>
      </c>
      <c r="AA26" s="17">
        <v>10</v>
      </c>
      <c r="AB26" s="17">
        <v>4.15</v>
      </c>
      <c r="AC26" s="32">
        <f t="shared" si="7"/>
        <v>5.85</v>
      </c>
      <c r="AD26" s="17">
        <v>0</v>
      </c>
      <c r="AE26" s="33">
        <f t="shared" si="8"/>
        <v>9.05</v>
      </c>
    </row>
    <row r="27" spans="2:31" ht="15" customHeight="1">
      <c r="B27" s="30">
        <f t="shared" si="9"/>
        <v>15</v>
      </c>
      <c r="C27" s="2" t="s">
        <v>132</v>
      </c>
      <c r="D27" s="3">
        <v>1999</v>
      </c>
      <c r="E27" s="2" t="s">
        <v>44</v>
      </c>
      <c r="F27" s="2" t="s">
        <v>49</v>
      </c>
      <c r="G27" s="31">
        <f t="shared" si="0"/>
        <v>33.15</v>
      </c>
      <c r="H27" s="17">
        <v>2.4</v>
      </c>
      <c r="I27" s="17">
        <v>10</v>
      </c>
      <c r="J27" s="17">
        <v>2.55</v>
      </c>
      <c r="K27" s="32">
        <f t="shared" si="1"/>
        <v>7.45</v>
      </c>
      <c r="L27" s="17">
        <v>0</v>
      </c>
      <c r="M27" s="31">
        <f t="shared" si="2"/>
        <v>9.85</v>
      </c>
      <c r="N27" s="17">
        <v>2.1</v>
      </c>
      <c r="O27" s="17">
        <v>6</v>
      </c>
      <c r="P27" s="17">
        <v>3.6</v>
      </c>
      <c r="Q27" s="32">
        <f t="shared" si="3"/>
        <v>2.4</v>
      </c>
      <c r="R27" s="17">
        <v>0</v>
      </c>
      <c r="S27" s="31">
        <f t="shared" si="4"/>
        <v>4.5</v>
      </c>
      <c r="T27" s="17">
        <v>2.6</v>
      </c>
      <c r="U27" s="17">
        <v>10</v>
      </c>
      <c r="V27" s="17">
        <v>2.9</v>
      </c>
      <c r="W27" s="32">
        <f t="shared" si="5"/>
        <v>7.1</v>
      </c>
      <c r="X27" s="17">
        <v>0</v>
      </c>
      <c r="Y27" s="31">
        <f t="shared" si="6"/>
        <v>9.7</v>
      </c>
      <c r="Z27" s="17">
        <v>3.1</v>
      </c>
      <c r="AA27" s="17">
        <v>10</v>
      </c>
      <c r="AB27" s="17">
        <v>4</v>
      </c>
      <c r="AC27" s="32">
        <f t="shared" si="7"/>
        <v>6</v>
      </c>
      <c r="AD27" s="17">
        <v>0</v>
      </c>
      <c r="AE27" s="33">
        <f t="shared" si="8"/>
        <v>9.1</v>
      </c>
    </row>
    <row r="28" spans="2:31" ht="15" customHeight="1">
      <c r="B28" s="30">
        <f t="shared" si="9"/>
        <v>16</v>
      </c>
      <c r="C28" s="2" t="s">
        <v>130</v>
      </c>
      <c r="D28" s="3">
        <v>1999</v>
      </c>
      <c r="E28" s="2" t="s">
        <v>44</v>
      </c>
      <c r="F28" s="2" t="s">
        <v>105</v>
      </c>
      <c r="G28" s="31">
        <f t="shared" si="0"/>
        <v>31.775</v>
      </c>
      <c r="H28" s="17">
        <v>2.4</v>
      </c>
      <c r="I28" s="17">
        <v>10</v>
      </c>
      <c r="J28" s="17">
        <v>2.3</v>
      </c>
      <c r="K28" s="32">
        <f t="shared" si="1"/>
        <v>7.7</v>
      </c>
      <c r="L28" s="17">
        <v>0</v>
      </c>
      <c r="M28" s="31">
        <f t="shared" si="2"/>
        <v>10.1</v>
      </c>
      <c r="N28" s="17">
        <v>2</v>
      </c>
      <c r="O28" s="17">
        <v>6</v>
      </c>
      <c r="P28" s="17">
        <v>3.475</v>
      </c>
      <c r="Q28" s="32">
        <f t="shared" si="3"/>
        <v>2.525</v>
      </c>
      <c r="R28" s="17">
        <v>0</v>
      </c>
      <c r="S28" s="31">
        <f t="shared" si="4"/>
        <v>4.525</v>
      </c>
      <c r="T28" s="17">
        <v>3.1</v>
      </c>
      <c r="U28" s="17">
        <v>10</v>
      </c>
      <c r="V28" s="17">
        <v>4.7</v>
      </c>
      <c r="W28" s="32">
        <f t="shared" si="5"/>
        <v>5.3</v>
      </c>
      <c r="X28" s="17">
        <v>0</v>
      </c>
      <c r="Y28" s="31">
        <f t="shared" si="6"/>
        <v>8.4</v>
      </c>
      <c r="Z28" s="17">
        <v>2.3</v>
      </c>
      <c r="AA28" s="17">
        <v>10</v>
      </c>
      <c r="AB28" s="17">
        <v>3.55</v>
      </c>
      <c r="AC28" s="32">
        <f t="shared" si="7"/>
        <v>6.45</v>
      </c>
      <c r="AD28" s="17">
        <v>0</v>
      </c>
      <c r="AE28" s="33">
        <f t="shared" si="8"/>
        <v>8.75</v>
      </c>
    </row>
    <row r="29" spans="2:31" ht="15" customHeight="1" thickBot="1">
      <c r="B29" s="39">
        <f t="shared" si="9"/>
        <v>17</v>
      </c>
      <c r="C29" s="10" t="s">
        <v>121</v>
      </c>
      <c r="D29" s="11">
        <v>1998</v>
      </c>
      <c r="E29" s="10" t="s">
        <v>99</v>
      </c>
      <c r="F29" s="10" t="s">
        <v>100</v>
      </c>
      <c r="G29" s="34">
        <f t="shared" si="0"/>
        <v>26</v>
      </c>
      <c r="H29" s="18">
        <v>2.4</v>
      </c>
      <c r="I29" s="18">
        <v>10</v>
      </c>
      <c r="J29" s="18">
        <v>3.1</v>
      </c>
      <c r="K29" s="35">
        <f t="shared" si="1"/>
        <v>6.9</v>
      </c>
      <c r="L29" s="18">
        <v>0</v>
      </c>
      <c r="M29" s="34">
        <f t="shared" si="2"/>
        <v>9.3</v>
      </c>
      <c r="N29" s="18">
        <v>1.4</v>
      </c>
      <c r="O29" s="18">
        <v>4</v>
      </c>
      <c r="P29" s="18">
        <v>5.35</v>
      </c>
      <c r="Q29" s="35">
        <f t="shared" si="3"/>
        <v>0</v>
      </c>
      <c r="R29" s="18">
        <v>0</v>
      </c>
      <c r="S29" s="34">
        <f t="shared" si="4"/>
        <v>1.4</v>
      </c>
      <c r="T29" s="18">
        <v>1.8</v>
      </c>
      <c r="U29" s="18">
        <v>10</v>
      </c>
      <c r="V29" s="18">
        <v>4.35</v>
      </c>
      <c r="W29" s="35">
        <f t="shared" si="5"/>
        <v>5.65</v>
      </c>
      <c r="X29" s="18">
        <v>0</v>
      </c>
      <c r="Y29" s="34">
        <f t="shared" si="6"/>
        <v>7.45</v>
      </c>
      <c r="Z29" s="18">
        <v>2.3</v>
      </c>
      <c r="AA29" s="18">
        <v>10</v>
      </c>
      <c r="AB29" s="18">
        <v>4.45</v>
      </c>
      <c r="AC29" s="35">
        <f t="shared" si="7"/>
        <v>5.55</v>
      </c>
      <c r="AD29" s="18">
        <v>0</v>
      </c>
      <c r="AE29" s="36">
        <f t="shared" si="8"/>
        <v>7.85</v>
      </c>
    </row>
  </sheetData>
  <sheetProtection formatColumns="0"/>
  <mergeCells count="12">
    <mergeCell ref="H11:M11"/>
    <mergeCell ref="F11:F12"/>
    <mergeCell ref="G11:G12"/>
    <mergeCell ref="N11:S11"/>
    <mergeCell ref="B2:AE2"/>
    <mergeCell ref="B4:AE4"/>
    <mergeCell ref="B11:B12"/>
    <mergeCell ref="C11:C12"/>
    <mergeCell ref="D11:D12"/>
    <mergeCell ref="E11:E12"/>
    <mergeCell ref="T11:Y11"/>
    <mergeCell ref="Z11:AE11"/>
  </mergeCells>
  <printOptions/>
  <pageMargins left="0.4330708661417323" right="0.5511811023622047" top="0.787401574803149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2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00390625" style="21" customWidth="1"/>
    <col min="2" max="2" width="3.57421875" style="21" customWidth="1"/>
    <col min="3" max="3" width="21.7109375" style="21" customWidth="1"/>
    <col min="4" max="4" width="6.421875" style="21" customWidth="1"/>
    <col min="5" max="5" width="20.00390625" style="21" customWidth="1"/>
    <col min="6" max="6" width="23.140625" style="21" customWidth="1"/>
    <col min="7" max="7" width="7.7109375" style="21" customWidth="1"/>
    <col min="8" max="8" width="8.140625" style="22" customWidth="1"/>
    <col min="9" max="13" width="7.7109375" style="22" customWidth="1"/>
    <col min="14" max="14" width="8.140625" style="21" customWidth="1"/>
    <col min="15" max="19" width="7.7109375" style="21" customWidth="1"/>
    <col min="20" max="20" width="8.140625" style="21" customWidth="1"/>
    <col min="21" max="25" width="7.7109375" style="21" customWidth="1"/>
    <col min="26" max="26" width="8.28125" style="21" customWidth="1"/>
    <col min="27" max="31" width="7.7109375" style="21" customWidth="1"/>
    <col min="32" max="16384" width="9.140625" style="21" customWidth="1"/>
  </cols>
  <sheetData>
    <row r="1" ht="13.5" thickBot="1"/>
    <row r="2" spans="2:31" ht="33" customHeight="1" thickBot="1">
      <c r="B2" s="63" t="s">
        <v>152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</row>
    <row r="3" spans="3:31" ht="18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2:31" ht="20.25">
      <c r="B4" s="66" t="s">
        <v>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</row>
    <row r="6" spans="2:13" s="25" customFormat="1" ht="15.75">
      <c r="B6" s="24" t="s">
        <v>151</v>
      </c>
      <c r="C6" s="24"/>
      <c r="D6" s="20" t="s">
        <v>67</v>
      </c>
      <c r="H6" s="26"/>
      <c r="I6" s="26"/>
      <c r="J6" s="26"/>
      <c r="K6" s="26"/>
      <c r="L6" s="26"/>
      <c r="M6" s="26"/>
    </row>
    <row r="7" spans="2:4" ht="12.75">
      <c r="B7" s="27"/>
      <c r="C7" s="27"/>
      <c r="D7" s="27"/>
    </row>
    <row r="8" spans="2:4" ht="12.75">
      <c r="B8" s="27" t="s">
        <v>2</v>
      </c>
      <c r="C8" s="27"/>
      <c r="D8" s="19" t="s">
        <v>59</v>
      </c>
    </row>
    <row r="9" spans="2:4" ht="12.75">
      <c r="B9" s="27" t="s">
        <v>1</v>
      </c>
      <c r="C9" s="27"/>
      <c r="D9" s="19" t="s">
        <v>60</v>
      </c>
    </row>
    <row r="10" ht="13.5" thickBot="1"/>
    <row r="11" spans="2:31" ht="12.75" customHeight="1">
      <c r="B11" s="73" t="s">
        <v>3</v>
      </c>
      <c r="C11" s="75" t="s">
        <v>55</v>
      </c>
      <c r="D11" s="75" t="s">
        <v>14</v>
      </c>
      <c r="E11" s="75" t="s">
        <v>4</v>
      </c>
      <c r="F11" s="75" t="s">
        <v>5</v>
      </c>
      <c r="G11" s="79" t="s">
        <v>12</v>
      </c>
      <c r="H11" s="77" t="s">
        <v>6</v>
      </c>
      <c r="I11" s="77"/>
      <c r="J11" s="77"/>
      <c r="K11" s="77"/>
      <c r="L11" s="77"/>
      <c r="M11" s="77"/>
      <c r="N11" s="81" t="s">
        <v>56</v>
      </c>
      <c r="O11" s="82"/>
      <c r="P11" s="82"/>
      <c r="Q11" s="82"/>
      <c r="R11" s="82"/>
      <c r="S11" s="83"/>
      <c r="T11" s="77" t="s">
        <v>57</v>
      </c>
      <c r="U11" s="77"/>
      <c r="V11" s="77"/>
      <c r="W11" s="77"/>
      <c r="X11" s="77"/>
      <c r="Y11" s="77"/>
      <c r="Z11" s="77" t="s">
        <v>58</v>
      </c>
      <c r="AA11" s="77"/>
      <c r="AB11" s="77"/>
      <c r="AC11" s="77"/>
      <c r="AD11" s="77"/>
      <c r="AE11" s="78"/>
    </row>
    <row r="12" spans="2:31" ht="34.5" customHeight="1">
      <c r="B12" s="74"/>
      <c r="C12" s="76"/>
      <c r="D12" s="76"/>
      <c r="E12" s="76"/>
      <c r="F12" s="76"/>
      <c r="G12" s="80"/>
      <c r="H12" s="28" t="s">
        <v>7</v>
      </c>
      <c r="I12" s="28" t="s">
        <v>8</v>
      </c>
      <c r="J12" s="28" t="s">
        <v>13</v>
      </c>
      <c r="K12" s="28" t="s">
        <v>9</v>
      </c>
      <c r="L12" s="28" t="s">
        <v>10</v>
      </c>
      <c r="M12" s="28" t="s">
        <v>11</v>
      </c>
      <c r="N12" s="28" t="s">
        <v>7</v>
      </c>
      <c r="O12" s="28" t="s">
        <v>8</v>
      </c>
      <c r="P12" s="28" t="s">
        <v>13</v>
      </c>
      <c r="Q12" s="28" t="s">
        <v>9</v>
      </c>
      <c r="R12" s="28" t="s">
        <v>10</v>
      </c>
      <c r="S12" s="28" t="s">
        <v>11</v>
      </c>
      <c r="T12" s="28" t="s">
        <v>7</v>
      </c>
      <c r="U12" s="28" t="s">
        <v>8</v>
      </c>
      <c r="V12" s="28" t="s">
        <v>13</v>
      </c>
      <c r="W12" s="28" t="s">
        <v>9</v>
      </c>
      <c r="X12" s="28" t="s">
        <v>10</v>
      </c>
      <c r="Y12" s="28" t="s">
        <v>11</v>
      </c>
      <c r="Z12" s="28" t="s">
        <v>7</v>
      </c>
      <c r="AA12" s="28" t="s">
        <v>8</v>
      </c>
      <c r="AB12" s="28" t="s">
        <v>13</v>
      </c>
      <c r="AC12" s="28" t="s">
        <v>9</v>
      </c>
      <c r="AD12" s="28" t="s">
        <v>10</v>
      </c>
      <c r="AE12" s="29" t="s">
        <v>11</v>
      </c>
    </row>
    <row r="13" spans="2:31" ht="15" customHeight="1">
      <c r="B13" s="30">
        <v>1</v>
      </c>
      <c r="C13" s="2" t="s">
        <v>140</v>
      </c>
      <c r="D13" s="3">
        <v>1995</v>
      </c>
      <c r="E13" s="2" t="s">
        <v>20</v>
      </c>
      <c r="F13" s="2" t="s">
        <v>21</v>
      </c>
      <c r="G13" s="31">
        <f aca="true" t="shared" si="0" ref="G13:G22">M13+S13+Y13+AE13</f>
        <v>47.77499999999999</v>
      </c>
      <c r="H13" s="17">
        <v>4.2</v>
      </c>
      <c r="I13" s="17">
        <v>10</v>
      </c>
      <c r="J13" s="17">
        <v>1.45</v>
      </c>
      <c r="K13" s="32">
        <f aca="true" t="shared" si="1" ref="K13:K22">MAX(0,I13-J13)</f>
        <v>8.55</v>
      </c>
      <c r="L13" s="17">
        <v>0</v>
      </c>
      <c r="M13" s="31">
        <f aca="true" t="shared" si="2" ref="M13:M22">H13+K13-L13</f>
        <v>12.75</v>
      </c>
      <c r="N13" s="17">
        <v>2.2</v>
      </c>
      <c r="O13" s="17">
        <v>10</v>
      </c>
      <c r="P13" s="17">
        <v>1.425</v>
      </c>
      <c r="Q13" s="32">
        <f aca="true" t="shared" si="3" ref="Q13:Q22">MAX(0,O13-P13)</f>
        <v>8.575</v>
      </c>
      <c r="R13" s="17">
        <v>0</v>
      </c>
      <c r="S13" s="31">
        <f aca="true" t="shared" si="4" ref="S13:S22">N13+Q13-R13</f>
        <v>10.774999999999999</v>
      </c>
      <c r="T13" s="17">
        <v>3.8</v>
      </c>
      <c r="U13" s="17">
        <v>10</v>
      </c>
      <c r="V13" s="17">
        <v>1.85</v>
      </c>
      <c r="W13" s="32">
        <f aca="true" t="shared" si="5" ref="W13:W22">MAX(0,U13-V13)</f>
        <v>8.15</v>
      </c>
      <c r="X13" s="17">
        <v>0</v>
      </c>
      <c r="Y13" s="31">
        <f aca="true" t="shared" si="6" ref="Y13:Y22">T13+W13-X13</f>
        <v>11.95</v>
      </c>
      <c r="Z13" s="17">
        <v>3.8</v>
      </c>
      <c r="AA13" s="17">
        <v>10</v>
      </c>
      <c r="AB13" s="17">
        <v>1.4</v>
      </c>
      <c r="AC13" s="32">
        <f aca="true" t="shared" si="7" ref="AC13:AC22">MAX(0,AA13-AB13)</f>
        <v>8.6</v>
      </c>
      <c r="AD13" s="17">
        <v>0.1</v>
      </c>
      <c r="AE13" s="33">
        <f aca="true" t="shared" si="8" ref="AE13:AE22">Z13+AC13-AD13</f>
        <v>12.299999999999999</v>
      </c>
    </row>
    <row r="14" spans="2:31" ht="15" customHeight="1">
      <c r="B14" s="30">
        <f aca="true" t="shared" si="9" ref="B14:B22">B13+1</f>
        <v>2</v>
      </c>
      <c r="C14" s="2" t="s">
        <v>139</v>
      </c>
      <c r="D14" s="3">
        <v>1995</v>
      </c>
      <c r="E14" s="2" t="s">
        <v>20</v>
      </c>
      <c r="F14" s="2" t="s">
        <v>21</v>
      </c>
      <c r="G14" s="31">
        <f t="shared" si="0"/>
        <v>44.724999999999994</v>
      </c>
      <c r="H14" s="17">
        <v>4</v>
      </c>
      <c r="I14" s="17">
        <v>10</v>
      </c>
      <c r="J14" s="17">
        <v>1.225</v>
      </c>
      <c r="K14" s="32">
        <f t="shared" si="1"/>
        <v>8.775</v>
      </c>
      <c r="L14" s="17">
        <v>0</v>
      </c>
      <c r="M14" s="31">
        <f t="shared" si="2"/>
        <v>12.775</v>
      </c>
      <c r="N14" s="17">
        <v>2.4</v>
      </c>
      <c r="O14" s="17">
        <v>10</v>
      </c>
      <c r="P14" s="17">
        <v>1.95</v>
      </c>
      <c r="Q14" s="32">
        <f t="shared" si="3"/>
        <v>8.05</v>
      </c>
      <c r="R14" s="17">
        <v>0</v>
      </c>
      <c r="S14" s="31">
        <f t="shared" si="4"/>
        <v>10.450000000000001</v>
      </c>
      <c r="T14" s="17">
        <v>3.7</v>
      </c>
      <c r="U14" s="17">
        <v>10</v>
      </c>
      <c r="V14" s="17">
        <v>3.25</v>
      </c>
      <c r="W14" s="32">
        <f t="shared" si="5"/>
        <v>6.75</v>
      </c>
      <c r="X14" s="17">
        <v>0</v>
      </c>
      <c r="Y14" s="31">
        <f t="shared" si="6"/>
        <v>10.45</v>
      </c>
      <c r="Z14" s="17">
        <v>4</v>
      </c>
      <c r="AA14" s="17">
        <v>10</v>
      </c>
      <c r="AB14" s="17">
        <v>2.45</v>
      </c>
      <c r="AC14" s="32">
        <f t="shared" si="7"/>
        <v>7.55</v>
      </c>
      <c r="AD14" s="17">
        <v>0.5</v>
      </c>
      <c r="AE14" s="33">
        <f t="shared" si="8"/>
        <v>11.05</v>
      </c>
    </row>
    <row r="15" spans="2:31" ht="15" customHeight="1">
      <c r="B15" s="30">
        <f t="shared" si="9"/>
        <v>3</v>
      </c>
      <c r="C15" s="2" t="s">
        <v>143</v>
      </c>
      <c r="D15" s="3">
        <v>1996</v>
      </c>
      <c r="E15" s="2" t="s">
        <v>44</v>
      </c>
      <c r="F15" s="2" t="s">
        <v>144</v>
      </c>
      <c r="G15" s="31">
        <f t="shared" si="0"/>
        <v>44.3</v>
      </c>
      <c r="H15" s="17">
        <v>4</v>
      </c>
      <c r="I15" s="17">
        <v>10</v>
      </c>
      <c r="J15" s="17">
        <v>1.6</v>
      </c>
      <c r="K15" s="32">
        <f t="shared" si="1"/>
        <v>8.4</v>
      </c>
      <c r="L15" s="17">
        <v>0</v>
      </c>
      <c r="M15" s="31">
        <f t="shared" si="2"/>
        <v>12.4</v>
      </c>
      <c r="N15" s="17">
        <v>1.4</v>
      </c>
      <c r="O15" s="17">
        <v>10</v>
      </c>
      <c r="P15" s="17">
        <v>1.5</v>
      </c>
      <c r="Q15" s="32">
        <f t="shared" si="3"/>
        <v>8.5</v>
      </c>
      <c r="R15" s="17">
        <v>0</v>
      </c>
      <c r="S15" s="31">
        <f t="shared" si="4"/>
        <v>9.9</v>
      </c>
      <c r="T15" s="17">
        <v>2.9</v>
      </c>
      <c r="U15" s="17">
        <v>10</v>
      </c>
      <c r="V15" s="17">
        <v>2.3</v>
      </c>
      <c r="W15" s="32">
        <f t="shared" si="5"/>
        <v>7.7</v>
      </c>
      <c r="X15" s="17">
        <v>0</v>
      </c>
      <c r="Y15" s="31">
        <f t="shared" si="6"/>
        <v>10.6</v>
      </c>
      <c r="Z15" s="17">
        <v>3.4</v>
      </c>
      <c r="AA15" s="17">
        <v>10</v>
      </c>
      <c r="AB15" s="17">
        <v>2</v>
      </c>
      <c r="AC15" s="32">
        <f t="shared" si="7"/>
        <v>8</v>
      </c>
      <c r="AD15" s="17">
        <v>0</v>
      </c>
      <c r="AE15" s="33">
        <f t="shared" si="8"/>
        <v>11.4</v>
      </c>
    </row>
    <row r="16" spans="2:31" ht="15" customHeight="1">
      <c r="B16" s="30">
        <f t="shared" si="9"/>
        <v>4</v>
      </c>
      <c r="C16" s="2" t="s">
        <v>146</v>
      </c>
      <c r="D16" s="3">
        <v>1996</v>
      </c>
      <c r="E16" s="2" t="s">
        <v>134</v>
      </c>
      <c r="F16" s="2" t="s">
        <v>135</v>
      </c>
      <c r="G16" s="31">
        <f t="shared" si="0"/>
        <v>43.225</v>
      </c>
      <c r="H16" s="17">
        <v>2.4</v>
      </c>
      <c r="I16" s="17">
        <v>10</v>
      </c>
      <c r="J16" s="17">
        <v>1.525</v>
      </c>
      <c r="K16" s="32">
        <f t="shared" si="1"/>
        <v>8.475</v>
      </c>
      <c r="L16" s="17">
        <v>0</v>
      </c>
      <c r="M16" s="31">
        <f t="shared" si="2"/>
        <v>10.875</v>
      </c>
      <c r="N16" s="17">
        <v>2</v>
      </c>
      <c r="O16" s="17">
        <v>10</v>
      </c>
      <c r="P16" s="17">
        <v>1.85</v>
      </c>
      <c r="Q16" s="32">
        <f t="shared" si="3"/>
        <v>8.15</v>
      </c>
      <c r="R16" s="17">
        <v>0</v>
      </c>
      <c r="S16" s="31">
        <f t="shared" si="4"/>
        <v>10.15</v>
      </c>
      <c r="T16" s="17">
        <v>2.6</v>
      </c>
      <c r="U16" s="17">
        <v>10</v>
      </c>
      <c r="V16" s="17">
        <v>2</v>
      </c>
      <c r="W16" s="32">
        <f t="shared" si="5"/>
        <v>8</v>
      </c>
      <c r="X16" s="17">
        <v>0</v>
      </c>
      <c r="Y16" s="31">
        <f t="shared" si="6"/>
        <v>10.6</v>
      </c>
      <c r="Z16" s="17">
        <v>3.4</v>
      </c>
      <c r="AA16" s="17">
        <v>10</v>
      </c>
      <c r="AB16" s="17">
        <v>1.8</v>
      </c>
      <c r="AC16" s="32">
        <f t="shared" si="7"/>
        <v>8.2</v>
      </c>
      <c r="AD16" s="17">
        <v>0</v>
      </c>
      <c r="AE16" s="33">
        <f t="shared" si="8"/>
        <v>11.6</v>
      </c>
    </row>
    <row r="17" spans="2:31" ht="15" customHeight="1">
      <c r="B17" s="30">
        <f t="shared" si="9"/>
        <v>5</v>
      </c>
      <c r="C17" s="2" t="s">
        <v>142</v>
      </c>
      <c r="D17" s="3">
        <v>1996</v>
      </c>
      <c r="E17" s="2" t="s">
        <v>29</v>
      </c>
      <c r="F17" s="2" t="s">
        <v>113</v>
      </c>
      <c r="G17" s="31">
        <f t="shared" si="0"/>
        <v>43.15</v>
      </c>
      <c r="H17" s="17">
        <v>2.4</v>
      </c>
      <c r="I17" s="17">
        <v>10</v>
      </c>
      <c r="J17" s="17">
        <v>0.9</v>
      </c>
      <c r="K17" s="32">
        <f t="shared" si="1"/>
        <v>9.1</v>
      </c>
      <c r="L17" s="17">
        <v>0</v>
      </c>
      <c r="M17" s="31">
        <f t="shared" si="2"/>
        <v>11.5</v>
      </c>
      <c r="N17" s="17">
        <v>2.2</v>
      </c>
      <c r="O17" s="17">
        <v>10</v>
      </c>
      <c r="P17" s="17">
        <v>1.45</v>
      </c>
      <c r="Q17" s="32">
        <f t="shared" si="3"/>
        <v>8.55</v>
      </c>
      <c r="R17" s="17">
        <v>0</v>
      </c>
      <c r="S17" s="31">
        <f t="shared" si="4"/>
        <v>10.75</v>
      </c>
      <c r="T17" s="17">
        <v>2.8</v>
      </c>
      <c r="U17" s="17">
        <v>10</v>
      </c>
      <c r="V17" s="17">
        <v>3.05</v>
      </c>
      <c r="W17" s="32">
        <f t="shared" si="5"/>
        <v>6.95</v>
      </c>
      <c r="X17" s="17">
        <v>0</v>
      </c>
      <c r="Y17" s="31">
        <f t="shared" si="6"/>
        <v>9.75</v>
      </c>
      <c r="Z17" s="17">
        <v>2.9</v>
      </c>
      <c r="AA17" s="17">
        <v>10</v>
      </c>
      <c r="AB17" s="17">
        <v>1.75</v>
      </c>
      <c r="AC17" s="32">
        <f t="shared" si="7"/>
        <v>8.25</v>
      </c>
      <c r="AD17" s="17">
        <v>0</v>
      </c>
      <c r="AE17" s="33">
        <f t="shared" si="8"/>
        <v>11.15</v>
      </c>
    </row>
    <row r="18" spans="2:31" ht="15" customHeight="1">
      <c r="B18" s="30">
        <f t="shared" si="9"/>
        <v>6</v>
      </c>
      <c r="C18" s="2" t="s">
        <v>147</v>
      </c>
      <c r="D18" s="3">
        <v>1996</v>
      </c>
      <c r="E18" s="2" t="s">
        <v>134</v>
      </c>
      <c r="F18" s="2" t="s">
        <v>135</v>
      </c>
      <c r="G18" s="31">
        <f t="shared" si="0"/>
        <v>40.7</v>
      </c>
      <c r="H18" s="17">
        <v>2.4</v>
      </c>
      <c r="I18" s="17">
        <v>10</v>
      </c>
      <c r="J18" s="17">
        <v>1.4</v>
      </c>
      <c r="K18" s="32">
        <f t="shared" si="1"/>
        <v>8.6</v>
      </c>
      <c r="L18" s="17">
        <v>0</v>
      </c>
      <c r="M18" s="31">
        <f t="shared" si="2"/>
        <v>11</v>
      </c>
      <c r="N18" s="17">
        <v>2</v>
      </c>
      <c r="O18" s="17">
        <v>10</v>
      </c>
      <c r="P18" s="17">
        <v>2.45</v>
      </c>
      <c r="Q18" s="32">
        <f t="shared" si="3"/>
        <v>7.55</v>
      </c>
      <c r="R18" s="17">
        <v>0</v>
      </c>
      <c r="S18" s="31">
        <f t="shared" si="4"/>
        <v>9.55</v>
      </c>
      <c r="T18" s="17">
        <v>2.7</v>
      </c>
      <c r="U18" s="17">
        <v>10</v>
      </c>
      <c r="V18" s="17">
        <v>3</v>
      </c>
      <c r="W18" s="32">
        <f t="shared" si="5"/>
        <v>7</v>
      </c>
      <c r="X18" s="17">
        <v>0</v>
      </c>
      <c r="Y18" s="31">
        <f t="shared" si="6"/>
        <v>9.7</v>
      </c>
      <c r="Z18" s="17">
        <v>2.6</v>
      </c>
      <c r="AA18" s="17">
        <v>10</v>
      </c>
      <c r="AB18" s="17">
        <v>1.65</v>
      </c>
      <c r="AC18" s="32">
        <f t="shared" si="7"/>
        <v>8.35</v>
      </c>
      <c r="AD18" s="17">
        <v>0.5</v>
      </c>
      <c r="AE18" s="33">
        <f t="shared" si="8"/>
        <v>10.45</v>
      </c>
    </row>
    <row r="19" spans="2:31" ht="15" customHeight="1">
      <c r="B19" s="30">
        <f t="shared" si="9"/>
        <v>7</v>
      </c>
      <c r="C19" s="2" t="s">
        <v>145</v>
      </c>
      <c r="D19" s="3">
        <v>1996</v>
      </c>
      <c r="E19" s="2" t="s">
        <v>134</v>
      </c>
      <c r="F19" s="2" t="s">
        <v>135</v>
      </c>
      <c r="G19" s="31">
        <f t="shared" si="0"/>
        <v>37.55</v>
      </c>
      <c r="H19" s="17">
        <v>2.4</v>
      </c>
      <c r="I19" s="17">
        <v>10</v>
      </c>
      <c r="J19" s="17">
        <v>1.25</v>
      </c>
      <c r="K19" s="32">
        <f t="shared" si="1"/>
        <v>8.75</v>
      </c>
      <c r="L19" s="17">
        <v>0</v>
      </c>
      <c r="M19" s="31">
        <f t="shared" si="2"/>
        <v>11.15</v>
      </c>
      <c r="N19" s="17">
        <v>1</v>
      </c>
      <c r="O19" s="17">
        <v>8</v>
      </c>
      <c r="P19" s="17">
        <v>4</v>
      </c>
      <c r="Q19" s="32">
        <f t="shared" si="3"/>
        <v>4</v>
      </c>
      <c r="R19" s="17">
        <v>0</v>
      </c>
      <c r="S19" s="31">
        <f t="shared" si="4"/>
        <v>5</v>
      </c>
      <c r="T19" s="17">
        <v>2</v>
      </c>
      <c r="U19" s="17">
        <v>10</v>
      </c>
      <c r="V19" s="17">
        <v>2</v>
      </c>
      <c r="W19" s="32">
        <f t="shared" si="5"/>
        <v>8</v>
      </c>
      <c r="X19" s="17">
        <v>0</v>
      </c>
      <c r="Y19" s="31">
        <f t="shared" si="6"/>
        <v>10</v>
      </c>
      <c r="Z19" s="17">
        <v>2.8</v>
      </c>
      <c r="AA19" s="17">
        <v>10</v>
      </c>
      <c r="AB19" s="17">
        <v>1.4</v>
      </c>
      <c r="AC19" s="32">
        <f t="shared" si="7"/>
        <v>8.6</v>
      </c>
      <c r="AD19" s="17">
        <v>0</v>
      </c>
      <c r="AE19" s="33">
        <f t="shared" si="8"/>
        <v>11.399999999999999</v>
      </c>
    </row>
    <row r="20" spans="2:31" ht="15" customHeight="1">
      <c r="B20" s="30">
        <f t="shared" si="9"/>
        <v>8</v>
      </c>
      <c r="C20" s="7" t="s">
        <v>136</v>
      </c>
      <c r="D20" s="3">
        <v>1995</v>
      </c>
      <c r="E20" s="7" t="s">
        <v>16</v>
      </c>
      <c r="F20" s="7" t="s">
        <v>137</v>
      </c>
      <c r="G20" s="31">
        <f t="shared" si="0"/>
        <v>36.95</v>
      </c>
      <c r="H20" s="17">
        <v>2.4</v>
      </c>
      <c r="I20" s="17">
        <v>10</v>
      </c>
      <c r="J20" s="17">
        <v>2</v>
      </c>
      <c r="K20" s="32">
        <f t="shared" si="1"/>
        <v>8</v>
      </c>
      <c r="L20" s="17">
        <v>0</v>
      </c>
      <c r="M20" s="31">
        <f t="shared" si="2"/>
        <v>10.4</v>
      </c>
      <c r="N20" s="17">
        <v>2</v>
      </c>
      <c r="O20" s="17">
        <v>10</v>
      </c>
      <c r="P20" s="17">
        <v>2.7</v>
      </c>
      <c r="Q20" s="32">
        <f t="shared" si="3"/>
        <v>7.3</v>
      </c>
      <c r="R20" s="17">
        <v>0</v>
      </c>
      <c r="S20" s="31">
        <f t="shared" si="4"/>
        <v>9.3</v>
      </c>
      <c r="T20" s="17">
        <v>2.7</v>
      </c>
      <c r="U20" s="17">
        <v>10</v>
      </c>
      <c r="V20" s="17">
        <v>4.4</v>
      </c>
      <c r="W20" s="32">
        <f t="shared" si="5"/>
        <v>5.6</v>
      </c>
      <c r="X20" s="17">
        <v>0</v>
      </c>
      <c r="Y20" s="31">
        <f t="shared" si="6"/>
        <v>8.3</v>
      </c>
      <c r="Z20" s="17">
        <v>2.1</v>
      </c>
      <c r="AA20" s="17">
        <v>10</v>
      </c>
      <c r="AB20" s="17">
        <v>3.15</v>
      </c>
      <c r="AC20" s="32">
        <f t="shared" si="7"/>
        <v>6.85</v>
      </c>
      <c r="AD20" s="17">
        <v>0</v>
      </c>
      <c r="AE20" s="33">
        <f t="shared" si="8"/>
        <v>8.95</v>
      </c>
    </row>
    <row r="21" spans="2:31" ht="15" customHeight="1">
      <c r="B21" s="30">
        <f t="shared" si="9"/>
        <v>9</v>
      </c>
      <c r="C21" s="2" t="s">
        <v>138</v>
      </c>
      <c r="D21" s="3">
        <v>1995</v>
      </c>
      <c r="E21" s="2" t="s">
        <v>20</v>
      </c>
      <c r="F21" s="2" t="s">
        <v>21</v>
      </c>
      <c r="G21" s="31">
        <f t="shared" si="0"/>
        <v>32.45</v>
      </c>
      <c r="H21" s="17">
        <v>3</v>
      </c>
      <c r="I21" s="17">
        <v>10</v>
      </c>
      <c r="J21" s="17">
        <v>1.55</v>
      </c>
      <c r="K21" s="32">
        <f t="shared" si="1"/>
        <v>8.45</v>
      </c>
      <c r="L21" s="17">
        <v>0</v>
      </c>
      <c r="M21" s="31">
        <f t="shared" si="2"/>
        <v>11.45</v>
      </c>
      <c r="N21" s="17">
        <v>1.6</v>
      </c>
      <c r="O21" s="17">
        <v>8</v>
      </c>
      <c r="P21" s="17">
        <v>3.7</v>
      </c>
      <c r="Q21" s="32">
        <f t="shared" si="3"/>
        <v>4.3</v>
      </c>
      <c r="R21" s="17">
        <v>0</v>
      </c>
      <c r="S21" s="31">
        <f t="shared" si="4"/>
        <v>5.9</v>
      </c>
      <c r="T21" s="17">
        <v>2.2</v>
      </c>
      <c r="U21" s="17">
        <v>10</v>
      </c>
      <c r="V21" s="17">
        <v>4.4</v>
      </c>
      <c r="W21" s="32">
        <f t="shared" si="5"/>
        <v>5.6</v>
      </c>
      <c r="X21" s="17">
        <v>0</v>
      </c>
      <c r="Y21" s="31">
        <f t="shared" si="6"/>
        <v>7.8</v>
      </c>
      <c r="Z21" s="17">
        <v>2.7</v>
      </c>
      <c r="AA21" s="17">
        <v>10</v>
      </c>
      <c r="AB21" s="17">
        <v>4.4</v>
      </c>
      <c r="AC21" s="32">
        <f t="shared" si="7"/>
        <v>5.6</v>
      </c>
      <c r="AD21" s="17">
        <v>1</v>
      </c>
      <c r="AE21" s="33">
        <f t="shared" si="8"/>
        <v>7.300000000000001</v>
      </c>
    </row>
    <row r="22" spans="2:31" ht="15" customHeight="1" thickBot="1">
      <c r="B22" s="39">
        <f t="shared" si="9"/>
        <v>10</v>
      </c>
      <c r="C22" s="10" t="s">
        <v>141</v>
      </c>
      <c r="D22" s="11">
        <v>1996</v>
      </c>
      <c r="E22" s="10" t="s">
        <v>99</v>
      </c>
      <c r="F22" s="10" t="s">
        <v>100</v>
      </c>
      <c r="G22" s="34">
        <f t="shared" si="0"/>
        <v>19.6</v>
      </c>
      <c r="H22" s="18">
        <v>2.4</v>
      </c>
      <c r="I22" s="18">
        <v>10</v>
      </c>
      <c r="J22" s="18">
        <v>1.9</v>
      </c>
      <c r="K22" s="35">
        <f t="shared" si="1"/>
        <v>8.1</v>
      </c>
      <c r="L22" s="18">
        <v>0</v>
      </c>
      <c r="M22" s="34">
        <f t="shared" si="2"/>
        <v>10.5</v>
      </c>
      <c r="N22" s="18">
        <v>0.6</v>
      </c>
      <c r="O22" s="18">
        <v>2</v>
      </c>
      <c r="P22" s="18">
        <v>4.3</v>
      </c>
      <c r="Q22" s="35">
        <f t="shared" si="3"/>
        <v>0</v>
      </c>
      <c r="R22" s="18">
        <v>0</v>
      </c>
      <c r="S22" s="34">
        <f t="shared" si="4"/>
        <v>0.6</v>
      </c>
      <c r="T22" s="18">
        <v>1</v>
      </c>
      <c r="U22" s="18">
        <v>6</v>
      </c>
      <c r="V22" s="18">
        <v>5.3</v>
      </c>
      <c r="W22" s="35">
        <f t="shared" si="5"/>
        <v>0.7000000000000002</v>
      </c>
      <c r="X22" s="18">
        <v>0</v>
      </c>
      <c r="Y22" s="34">
        <f t="shared" si="6"/>
        <v>1.7000000000000002</v>
      </c>
      <c r="Z22" s="18">
        <v>1.4</v>
      </c>
      <c r="AA22" s="18">
        <v>10</v>
      </c>
      <c r="AB22" s="18">
        <v>3.6</v>
      </c>
      <c r="AC22" s="35">
        <f t="shared" si="7"/>
        <v>6.4</v>
      </c>
      <c r="AD22" s="18">
        <v>1</v>
      </c>
      <c r="AE22" s="36">
        <f t="shared" si="8"/>
        <v>6.800000000000001</v>
      </c>
    </row>
  </sheetData>
  <sheetProtection formatColumns="0"/>
  <mergeCells count="12">
    <mergeCell ref="B2:AE2"/>
    <mergeCell ref="B4:AE4"/>
    <mergeCell ref="B11:B12"/>
    <mergeCell ref="C11:C12"/>
    <mergeCell ref="D11:D12"/>
    <mergeCell ref="E11:E12"/>
    <mergeCell ref="T11:Y11"/>
    <mergeCell ref="Z11:AE11"/>
    <mergeCell ref="H11:M11"/>
    <mergeCell ref="F11:F12"/>
    <mergeCell ref="G11:G12"/>
    <mergeCell ref="N11:S11"/>
  </mergeCells>
  <printOptions/>
  <pageMargins left="0.4330708661417323" right="0.5511811023622047" top="0.787401574803149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E1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.00390625" style="21" customWidth="1"/>
    <col min="2" max="2" width="3.57421875" style="21" customWidth="1"/>
    <col min="3" max="3" width="21.7109375" style="21" customWidth="1"/>
    <col min="4" max="4" width="6.421875" style="21" customWidth="1"/>
    <col min="5" max="5" width="20.00390625" style="21" customWidth="1"/>
    <col min="6" max="6" width="21.00390625" style="21" customWidth="1"/>
    <col min="7" max="7" width="7.7109375" style="21" customWidth="1"/>
    <col min="8" max="8" width="8.140625" style="22" customWidth="1"/>
    <col min="9" max="13" width="7.7109375" style="22" customWidth="1"/>
    <col min="14" max="14" width="8.28125" style="21" customWidth="1"/>
    <col min="15" max="19" width="7.7109375" style="21" customWidth="1"/>
    <col min="20" max="20" width="7.57421875" style="21" customWidth="1"/>
    <col min="21" max="31" width="7.7109375" style="21" customWidth="1"/>
    <col min="32" max="16384" width="9.140625" style="21" customWidth="1"/>
  </cols>
  <sheetData>
    <row r="1" ht="13.5" thickBot="1"/>
    <row r="2" spans="2:31" ht="33" customHeight="1" thickBot="1">
      <c r="B2" s="63" t="s">
        <v>152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</row>
    <row r="3" spans="3:31" ht="18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2:31" ht="20.25">
      <c r="B4" s="66" t="s">
        <v>0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</row>
    <row r="6" spans="2:13" s="25" customFormat="1" ht="15.75">
      <c r="B6" s="24" t="s">
        <v>151</v>
      </c>
      <c r="C6" s="24"/>
      <c r="D6" s="20" t="s">
        <v>63</v>
      </c>
      <c r="H6" s="26"/>
      <c r="I6" s="26"/>
      <c r="J6" s="26"/>
      <c r="K6" s="26"/>
      <c r="L6" s="26"/>
      <c r="M6" s="26"/>
    </row>
    <row r="7" spans="2:4" ht="12.75">
      <c r="B7" s="27"/>
      <c r="C7" s="27"/>
      <c r="D7" s="27"/>
    </row>
    <row r="8" spans="2:4" ht="12.75">
      <c r="B8" s="27" t="s">
        <v>2</v>
      </c>
      <c r="C8" s="27"/>
      <c r="D8" s="19" t="s">
        <v>59</v>
      </c>
    </row>
    <row r="9" spans="2:4" ht="12.75">
      <c r="B9" s="27" t="s">
        <v>1</v>
      </c>
      <c r="C9" s="27"/>
      <c r="D9" s="19" t="s">
        <v>60</v>
      </c>
    </row>
    <row r="10" ht="13.5" thickBot="1"/>
    <row r="11" spans="2:31" ht="12.75" customHeight="1">
      <c r="B11" s="73" t="s">
        <v>3</v>
      </c>
      <c r="C11" s="75" t="s">
        <v>55</v>
      </c>
      <c r="D11" s="75" t="s">
        <v>14</v>
      </c>
      <c r="E11" s="75" t="s">
        <v>4</v>
      </c>
      <c r="F11" s="75" t="s">
        <v>5</v>
      </c>
      <c r="G11" s="79" t="s">
        <v>12</v>
      </c>
      <c r="H11" s="77" t="s">
        <v>6</v>
      </c>
      <c r="I11" s="77"/>
      <c r="J11" s="77"/>
      <c r="K11" s="77"/>
      <c r="L11" s="77"/>
      <c r="M11" s="77"/>
      <c r="N11" s="81" t="s">
        <v>56</v>
      </c>
      <c r="O11" s="82"/>
      <c r="P11" s="82"/>
      <c r="Q11" s="82"/>
      <c r="R11" s="82"/>
      <c r="S11" s="83"/>
      <c r="T11" s="77" t="s">
        <v>57</v>
      </c>
      <c r="U11" s="77"/>
      <c r="V11" s="77"/>
      <c r="W11" s="77"/>
      <c r="X11" s="77"/>
      <c r="Y11" s="77"/>
      <c r="Z11" s="77" t="s">
        <v>58</v>
      </c>
      <c r="AA11" s="77"/>
      <c r="AB11" s="77"/>
      <c r="AC11" s="77"/>
      <c r="AD11" s="77"/>
      <c r="AE11" s="78"/>
    </row>
    <row r="12" spans="2:31" ht="34.5" customHeight="1">
      <c r="B12" s="74"/>
      <c r="C12" s="76"/>
      <c r="D12" s="76"/>
      <c r="E12" s="76"/>
      <c r="F12" s="76"/>
      <c r="G12" s="80"/>
      <c r="H12" s="28" t="s">
        <v>7</v>
      </c>
      <c r="I12" s="28" t="s">
        <v>8</v>
      </c>
      <c r="J12" s="28" t="s">
        <v>13</v>
      </c>
      <c r="K12" s="28" t="s">
        <v>9</v>
      </c>
      <c r="L12" s="28" t="s">
        <v>10</v>
      </c>
      <c r="M12" s="28" t="s">
        <v>11</v>
      </c>
      <c r="N12" s="28" t="s">
        <v>7</v>
      </c>
      <c r="O12" s="28" t="s">
        <v>8</v>
      </c>
      <c r="P12" s="28" t="s">
        <v>13</v>
      </c>
      <c r="Q12" s="28" t="s">
        <v>9</v>
      </c>
      <c r="R12" s="28" t="s">
        <v>10</v>
      </c>
      <c r="S12" s="28" t="s">
        <v>11</v>
      </c>
      <c r="T12" s="28" t="s">
        <v>7</v>
      </c>
      <c r="U12" s="28" t="s">
        <v>8</v>
      </c>
      <c r="V12" s="28" t="s">
        <v>13</v>
      </c>
      <c r="W12" s="28" t="s">
        <v>9</v>
      </c>
      <c r="X12" s="28" t="s">
        <v>10</v>
      </c>
      <c r="Y12" s="28" t="s">
        <v>11</v>
      </c>
      <c r="Z12" s="28" t="s">
        <v>7</v>
      </c>
      <c r="AA12" s="28" t="s">
        <v>8</v>
      </c>
      <c r="AB12" s="28" t="s">
        <v>13</v>
      </c>
      <c r="AC12" s="28" t="s">
        <v>9</v>
      </c>
      <c r="AD12" s="28" t="s">
        <v>10</v>
      </c>
      <c r="AE12" s="29" t="s">
        <v>11</v>
      </c>
    </row>
    <row r="13" spans="2:31" ht="15" customHeight="1">
      <c r="B13" s="30">
        <v>1</v>
      </c>
      <c r="C13" s="2" t="s">
        <v>150</v>
      </c>
      <c r="D13" s="3">
        <v>1988</v>
      </c>
      <c r="E13" s="2" t="s">
        <v>41</v>
      </c>
      <c r="F13" s="2" t="s">
        <v>42</v>
      </c>
      <c r="G13" s="31">
        <f>M13+S13+Y13+AE13</f>
        <v>46.15</v>
      </c>
      <c r="H13" s="17">
        <v>4</v>
      </c>
      <c r="I13" s="17">
        <v>10</v>
      </c>
      <c r="J13" s="17">
        <v>1.05</v>
      </c>
      <c r="K13" s="32">
        <f>MAX(0,I13-J13)</f>
        <v>8.95</v>
      </c>
      <c r="L13" s="17">
        <v>0</v>
      </c>
      <c r="M13" s="31">
        <f>H13+K13-L13</f>
        <v>12.95</v>
      </c>
      <c r="N13" s="17">
        <v>3.2</v>
      </c>
      <c r="O13" s="17">
        <v>10</v>
      </c>
      <c r="P13" s="17">
        <v>2.4</v>
      </c>
      <c r="Q13" s="32">
        <f>MAX(0,O13-P13)</f>
        <v>7.6</v>
      </c>
      <c r="R13" s="17">
        <v>0</v>
      </c>
      <c r="S13" s="31">
        <f>N13+Q13-R13</f>
        <v>10.8</v>
      </c>
      <c r="T13" s="17">
        <v>3.9</v>
      </c>
      <c r="U13" s="17">
        <v>10</v>
      </c>
      <c r="V13" s="17">
        <v>4.1</v>
      </c>
      <c r="W13" s="32">
        <f>MAX(0,U13-V13)</f>
        <v>5.9</v>
      </c>
      <c r="X13" s="17">
        <v>0</v>
      </c>
      <c r="Y13" s="31">
        <f>T13+W13-X13</f>
        <v>9.8</v>
      </c>
      <c r="Z13" s="17">
        <v>3.5</v>
      </c>
      <c r="AA13" s="17">
        <v>10</v>
      </c>
      <c r="AB13" s="17">
        <v>0.9</v>
      </c>
      <c r="AC13" s="32">
        <f>MAX(0,AA13-AB13)</f>
        <v>9.1</v>
      </c>
      <c r="AD13" s="17">
        <v>0</v>
      </c>
      <c r="AE13" s="33">
        <f>Z13+AC13-AD13</f>
        <v>12.6</v>
      </c>
    </row>
    <row r="14" spans="2:31" ht="15" customHeight="1" thickBot="1">
      <c r="B14" s="39">
        <f>B13+1</f>
        <v>2</v>
      </c>
      <c r="C14" s="10" t="s">
        <v>148</v>
      </c>
      <c r="D14" s="11">
        <v>1993</v>
      </c>
      <c r="E14" s="10" t="s">
        <v>29</v>
      </c>
      <c r="F14" s="10" t="s">
        <v>149</v>
      </c>
      <c r="G14" s="34">
        <f>M14+S14+Y14+AE14</f>
        <v>38.900000000000006</v>
      </c>
      <c r="H14" s="18">
        <v>3</v>
      </c>
      <c r="I14" s="18">
        <v>10</v>
      </c>
      <c r="J14" s="18">
        <v>1.325</v>
      </c>
      <c r="K14" s="35">
        <f>MAX(0,I14-J14)</f>
        <v>8.675</v>
      </c>
      <c r="L14" s="18">
        <v>0</v>
      </c>
      <c r="M14" s="34">
        <f>H14+K14-L14</f>
        <v>11.675</v>
      </c>
      <c r="N14" s="18">
        <v>1.2</v>
      </c>
      <c r="O14" s="18">
        <v>8</v>
      </c>
      <c r="P14" s="18">
        <v>2.025</v>
      </c>
      <c r="Q14" s="35">
        <f>MAX(0,O14-P14)</f>
        <v>5.975</v>
      </c>
      <c r="R14" s="18">
        <v>0</v>
      </c>
      <c r="S14" s="34">
        <f>N14+Q14-R14</f>
        <v>7.175</v>
      </c>
      <c r="T14" s="18">
        <v>3</v>
      </c>
      <c r="U14" s="18">
        <v>10</v>
      </c>
      <c r="V14" s="18">
        <v>3.25</v>
      </c>
      <c r="W14" s="35">
        <f>MAX(0,U14-V14)</f>
        <v>6.75</v>
      </c>
      <c r="X14" s="18">
        <v>0</v>
      </c>
      <c r="Y14" s="34">
        <f>T14+W14-X14</f>
        <v>9.75</v>
      </c>
      <c r="Z14" s="18">
        <v>2.9</v>
      </c>
      <c r="AA14" s="18">
        <v>10</v>
      </c>
      <c r="AB14" s="18">
        <v>2.6</v>
      </c>
      <c r="AC14" s="35">
        <f>MAX(0,AA14-AB14)</f>
        <v>7.4</v>
      </c>
      <c r="AD14" s="18">
        <v>0</v>
      </c>
      <c r="AE14" s="36">
        <f>Z14+AC14-AD14</f>
        <v>10.3</v>
      </c>
    </row>
    <row r="15" ht="12.75">
      <c r="R15" s="40"/>
    </row>
  </sheetData>
  <sheetProtection formatColumns="0"/>
  <mergeCells count="12">
    <mergeCell ref="B2:AE2"/>
    <mergeCell ref="B4:AE4"/>
    <mergeCell ref="B11:B12"/>
    <mergeCell ref="C11:C12"/>
    <mergeCell ref="D11:D12"/>
    <mergeCell ref="E11:E12"/>
    <mergeCell ref="T11:Y11"/>
    <mergeCell ref="Z11:AE11"/>
    <mergeCell ref="H11:M11"/>
    <mergeCell ref="F11:F12"/>
    <mergeCell ref="G11:G12"/>
    <mergeCell ref="N11:S11"/>
  </mergeCells>
  <printOptions/>
  <pageMargins left="0.4330708661417323" right="0.5511811023622047" top="0.7874015748031497" bottom="0.984251968503937" header="0.5118110236220472" footer="0.5118110236220472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2010-05-29T19:41:26Z</cp:lastPrinted>
  <dcterms:created xsi:type="dcterms:W3CDTF">2009-11-07T19:10:18Z</dcterms:created>
  <dcterms:modified xsi:type="dcterms:W3CDTF">2010-05-30T17:45:10Z</dcterms:modified>
  <cp:category/>
  <cp:version/>
  <cp:contentType/>
  <cp:contentStatus/>
</cp:coreProperties>
</file>